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Office01\Desktop\"/>
    </mc:Choice>
  </mc:AlternateContent>
  <bookViews>
    <workbookView xWindow="0" yWindow="0" windowWidth="28800" windowHeight="12285" tabRatio="742"/>
  </bookViews>
  <sheets>
    <sheet name="검산서(상반기)" sheetId="43" r:id="rId1"/>
    <sheet name="검산서(하반기)" sheetId="42" r:id="rId2"/>
  </sheets>
  <externalReferences>
    <externalReference r:id="rId3"/>
  </externalReferences>
  <definedNames>
    <definedName name="_xlnm.Print_Area" localSheetId="0">'검산서(상반기)'!$A$1:$M$47</definedName>
    <definedName name="_xlnm.Print_Area" localSheetId="1">'검산서(하반기)'!$A$1:$M$47</definedName>
    <definedName name="결재란1">#REF!</definedName>
    <definedName name="결재란2">#REF!</definedName>
    <definedName name="결재란3">#REF!</definedName>
    <definedName name="관">#REF!</definedName>
    <definedName name="교회명">#REF!</definedName>
    <definedName name="기준일자">#REF!</definedName>
    <definedName name="기준일자_시작일">#REF!</definedName>
    <definedName name="기준일자_종료일">#REF!</definedName>
    <definedName name="부서명">#REF!</definedName>
    <definedName name="수입">#REF!</definedName>
    <definedName name="수입관정렬">#REF!</definedName>
    <definedName name="수입항목정렬">#REF!</definedName>
    <definedName name="일자">[1]회계장부!$A:$A</definedName>
    <definedName name="전년도이월금">#REF!</definedName>
    <definedName name="지출">#REF!</definedName>
    <definedName name="지출관정렬">#REF!</definedName>
    <definedName name="지출항목">OFFSET(#REF!,,,1,COUNTA(#REF!))</definedName>
    <definedName name="지출항목정렬">#REF!</definedName>
    <definedName name="코드">[1]회계장부!$J:$J</definedName>
    <definedName name="항목">#REF!</definedName>
    <definedName name="헌금_회비">#REF!</definedName>
    <definedName name="헌금보고기준일자">#REF!</definedName>
    <definedName name="헌금유효성목록">OFFSET(#REF!,,,#REF!)</definedName>
    <definedName name="헌금항목수">#REF!</definedName>
    <definedName name="회계년도">#REF!</definedName>
    <definedName name="회계월">#REF!</definedName>
    <definedName name="회비유효성목록">OFFSET(#REF!,,,#REF!)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3" l="1"/>
  <c r="A1" i="42"/>
  <c r="B46" i="42" l="1"/>
  <c r="H7" i="43" l="1"/>
  <c r="H18" i="43" l="1"/>
  <c r="H23" i="43"/>
  <c r="H33" i="43"/>
  <c r="H28" i="43"/>
  <c r="H13" i="43"/>
  <c r="H8" i="43" l="1"/>
  <c r="M39" i="43" l="1"/>
</calcChain>
</file>

<file path=xl/sharedStrings.xml><?xml version="1.0" encoding="utf-8"?>
<sst xmlns="http://schemas.openxmlformats.org/spreadsheetml/2006/main" count="87" uniqueCount="52">
  <si>
    <t>계</t>
    <phoneticPr fontId="2" type="noConversion"/>
  </si>
  <si>
    <t>구분</t>
    <phoneticPr fontId="2" type="noConversion"/>
  </si>
  <si>
    <t>세      입</t>
    <phoneticPr fontId="10" type="noConversion"/>
  </si>
  <si>
    <t>세      출</t>
    <phoneticPr fontId="10" type="noConversion"/>
  </si>
  <si>
    <t>비  고</t>
    <phoneticPr fontId="10" type="noConversion"/>
  </si>
  <si>
    <t>전년도이월금</t>
    <phoneticPr fontId="10" type="noConversion"/>
  </si>
  <si>
    <t>회기총수입</t>
    <phoneticPr fontId="2" type="noConversion"/>
  </si>
  <si>
    <t>합 계</t>
    <phoneticPr fontId="10" type="noConversion"/>
  </si>
  <si>
    <t>지출항목</t>
    <phoneticPr fontId="2" type="noConversion"/>
  </si>
  <si>
    <t>지 출 계</t>
    <phoneticPr fontId="2" type="noConversion"/>
  </si>
  <si>
    <t>교회지원금</t>
    <phoneticPr fontId="10" type="noConversion"/>
  </si>
  <si>
    <t>재배정금</t>
    <phoneticPr fontId="2" type="noConversion"/>
  </si>
  <si>
    <t>자체헌금/회비</t>
    <phoneticPr fontId="2" type="noConversion"/>
  </si>
  <si>
    <t>찬조/이자/기타</t>
    <phoneticPr fontId="10" type="noConversion"/>
  </si>
  <si>
    <t>이월금</t>
    <phoneticPr fontId="2" type="noConversion"/>
  </si>
  <si>
    <t>1월</t>
    <phoneticPr fontId="2" type="noConversion"/>
  </si>
  <si>
    <t>6월</t>
  </si>
  <si>
    <t>상반기 계</t>
    <phoneticPr fontId="10" type="noConversion"/>
  </si>
  <si>
    <t>잔액(이월금)</t>
    <phoneticPr fontId="2" type="noConversion"/>
  </si>
  <si>
    <t>제출서류 :</t>
    <phoneticPr fontId="2" type="noConversion"/>
  </si>
  <si>
    <t xml:space="preserve">  1. 검산자료내역서 2부.          2. 장부(수입, 지출 기록)          3. 증빙서류          4. 예금통장 원본(사본 제출용 1부)</t>
    <phoneticPr fontId="2" type="noConversion"/>
  </si>
  <si>
    <t>*작성요령 :</t>
    <phoneticPr fontId="2" type="noConversion"/>
  </si>
  <si>
    <t>1. 위원회는 재배정금 지급시 재배정금 "-" 기재, 각 기관은 재배정금 수령시 재배정금 "+" 기재</t>
    <phoneticPr fontId="2" type="noConversion"/>
  </si>
  <si>
    <t>2. 세출의 지출항목 구분은 세항목별 고액순으로 구분하여 기록하며, 필요시 기관별로 더 세분하여 기입 가능.</t>
    <phoneticPr fontId="2" type="noConversion"/>
  </si>
  <si>
    <t>3. 장부와 증빙서류는 매월 기관장의 결재를 받을 것</t>
    <phoneticPr fontId="2" type="noConversion"/>
  </si>
  <si>
    <t>상반기
검산총액</t>
    <phoneticPr fontId="2" type="noConversion"/>
  </si>
  <si>
    <t>상반기 검산총액</t>
    <phoneticPr fontId="2" type="noConversion"/>
  </si>
  <si>
    <t>하반기 계</t>
    <phoneticPr fontId="10" type="noConversion"/>
  </si>
  <si>
    <t>하반기 계</t>
    <phoneticPr fontId="2" type="noConversion"/>
  </si>
  <si>
    <t>합    계</t>
    <phoneticPr fontId="2" type="noConversion"/>
  </si>
  <si>
    <t>7월</t>
    <phoneticPr fontId="2" type="noConversion"/>
  </si>
  <si>
    <t>8월</t>
    <phoneticPr fontId="2" type="noConversion"/>
  </si>
  <si>
    <t>9월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</si>
  <si>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</si>
  <si>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</si>
  <si>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</si>
  <si>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기관명 :</t>
    <phoneticPr fontId="10" type="noConversion"/>
  </si>
  <si>
    <t>(단위 : 원)</t>
    <phoneticPr fontId="2" type="noConversion"/>
  </si>
  <si>
    <t>위와 같이 검산자료를 제출합니다.</t>
    <phoneticPr fontId="2" type="noConversion"/>
  </si>
  <si>
    <t xml:space="preserve">   (인)</t>
    <phoneticPr fontId="2" type="noConversion"/>
  </si>
  <si>
    <t>검산부장</t>
    <phoneticPr fontId="2" type="noConversion"/>
  </si>
  <si>
    <t>(인)</t>
    <phoneticPr fontId="2" type="noConversion"/>
  </si>
  <si>
    <t>회계담당자  :</t>
    <phoneticPr fontId="2" type="noConversion"/>
  </si>
  <si>
    <t xml:space="preserve">   (인)   휴대폰 :</t>
    <phoneticPr fontId="2" type="noConversion"/>
  </si>
  <si>
    <t>위     원</t>
    <phoneticPr fontId="2" type="noConversion"/>
  </si>
  <si>
    <t>2월</t>
    <phoneticPr fontId="2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</si>
  <si>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</si>
  <si>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</si>
  <si>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</si>
  <si>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 xml:space="preserve"> </t>
    <phoneticPr fontId="2" type="noConversion"/>
  </si>
  <si>
    <t>년      월      일</t>
    <phoneticPr fontId="2" type="noConversion"/>
  </si>
  <si>
    <t>부   장 ( 위  원  장 )  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</si>
</sst>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;@"/>
    <numFmt numFmtId="179" formatCode="&quot;₩&quot;#,##0"/>
    <numFmt numFmtId="181" formatCode="m&quot;월&quot;\ d&quot;일&quot;"/>
    <numFmt numFmtId="182" formatCode="General;;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3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u/>
      <sz val="24"/>
      <color indexed="8"/>
      <name val="HY견고딕"/>
      <family val="1"/>
      <charset val="129"/>
    </font>
    <font>
      <sz val="11"/>
      <color indexed="8"/>
      <name val="굴림체"/>
      <family val="3"/>
      <charset val="129"/>
    </font>
    <font>
      <b/>
      <sz val="24"/>
      <color indexed="8"/>
      <name val="HY견명조"/>
      <family val="1"/>
      <charset val="129"/>
    </font>
    <font>
      <sz val="8"/>
      <name val="굴림체"/>
      <family val="3"/>
      <charset val="129"/>
    </font>
    <font>
      <sz val="11"/>
      <color indexed="8"/>
      <name val="HY견명조"/>
      <family val="1"/>
      <charset val="129"/>
    </font>
    <font>
      <b/>
      <sz val="26"/>
      <color indexed="8"/>
      <name val="HY견명조"/>
      <family val="1"/>
      <charset val="129"/>
    </font>
    <font>
      <b/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.5"/>
      <color indexed="8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4"/>
      <color rgb="FFFFFF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FF"/>
        <bgColor indexed="64"/>
      </patternFill>
    </fill>
  </fills>
  <borders count="8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ck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tted">
        <color indexed="8"/>
      </right>
      <top style="dotted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dotted">
        <color indexed="8"/>
      </left>
      <right style="thick">
        <color indexed="8"/>
      </right>
      <top style="dotted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double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42" fontId="3" fillId="0" borderId="0" applyNumberFormat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vertical="center"/>
    </xf>
    <xf numFmtId="0" fontId="6" fillId="0" borderId="22">
      <alignment horizontal="center" vertical="center"/>
    </xf>
    <xf numFmtId="0" fontId="6" fillId="0" borderId="23">
      <alignment horizontal="center" vertical="center"/>
    </xf>
    <xf numFmtId="0" fontId="6" fillId="0" borderId="24">
      <alignment horizontal="center" vertical="center"/>
    </xf>
    <xf numFmtId="0" fontId="6" fillId="0" borderId="25">
      <alignment vertical="center"/>
    </xf>
    <xf numFmtId="0" fontId="6" fillId="0" borderId="24">
      <alignment vertical="center"/>
    </xf>
    <xf numFmtId="0" fontId="5" fillId="0" borderId="0">
      <alignment horizontal="left" vertical="center"/>
    </xf>
    <xf numFmtId="0" fontId="6" fillId="0" borderId="0">
      <alignment horizontal="left" vertical="center"/>
    </xf>
    <xf numFmtId="0" fontId="7" fillId="0" borderId="0">
      <alignment horizontal="center" vertical="center"/>
    </xf>
    <xf numFmtId="0" fontId="6" fillId="0" borderId="26">
      <alignment horizontal="center" vertical="center"/>
    </xf>
    <xf numFmtId="0" fontId="6" fillId="0" borderId="27">
      <alignment horizontal="center" vertical="center"/>
    </xf>
    <xf numFmtId="0" fontId="6" fillId="0" borderId="28">
      <alignment horizontal="center" vertical="center"/>
    </xf>
    <xf numFmtId="0" fontId="6" fillId="0" borderId="29">
      <alignment horizontal="center" vertical="center"/>
    </xf>
    <xf numFmtId="176" fontId="6" fillId="0" borderId="26">
      <alignment horizontal="center" vertical="center"/>
    </xf>
    <xf numFmtId="176" fontId="6" fillId="0" borderId="27">
      <alignment horizontal="center" vertical="center"/>
    </xf>
    <xf numFmtId="176" fontId="6" fillId="0" borderId="29">
      <alignment horizontal="center" vertical="center"/>
    </xf>
    <xf numFmtId="179" fontId="4" fillId="0" borderId="30">
      <alignment horizontal="center" vertical="center"/>
    </xf>
    <xf numFmtId="0" fontId="6" fillId="0" borderId="25">
      <alignment horizontal="center" vertical="center"/>
    </xf>
    <xf numFmtId="0" fontId="6" fillId="0" borderId="31">
      <alignment horizontal="center" vertical="center"/>
    </xf>
    <xf numFmtId="0" fontId="6" fillId="0" borderId="24">
      <alignment horizontal="center" vertical="center"/>
    </xf>
    <xf numFmtId="179" fontId="4" fillId="0" borderId="32">
      <alignment horizontal="center" vertical="center"/>
    </xf>
    <xf numFmtId="0" fontId="4" fillId="0" borderId="30">
      <alignment horizontal="center" vertical="center"/>
    </xf>
    <xf numFmtId="0" fontId="6" fillId="0" borderId="33">
      <alignment horizontal="center" vertical="center"/>
    </xf>
    <xf numFmtId="0" fontId="6" fillId="0" borderId="24">
      <alignment horizontal="left" vertical="center"/>
    </xf>
    <xf numFmtId="179" fontId="6" fillId="0" borderId="33">
      <alignment horizontal="center" vertical="center"/>
    </xf>
    <xf numFmtId="41" fontId="1" fillId="0" borderId="0" applyFont="0" applyFill="0" applyBorder="0" applyAlignment="0" applyProtection="0">
      <alignment vertical="center"/>
    </xf>
    <xf numFmtId="179" fontId="4" fillId="0" borderId="34">
      <alignment horizontal="center" vertical="center"/>
    </xf>
    <xf numFmtId="0" fontId="4" fillId="0" borderId="35">
      <alignment horizontal="center" vertical="center"/>
    </xf>
    <xf numFmtId="179" fontId="4" fillId="0" borderId="35">
      <alignment horizontal="center" vertical="center"/>
    </xf>
    <xf numFmtId="0" fontId="6" fillId="0" borderId="36">
      <alignment horizontal="center" vertical="center"/>
    </xf>
    <xf numFmtId="0" fontId="4" fillId="0" borderId="37">
      <alignment horizontal="center" vertical="center"/>
    </xf>
    <xf numFmtId="0" fontId="6" fillId="0" borderId="38">
      <alignment horizontal="center" vertical="center"/>
    </xf>
    <xf numFmtId="0" fontId="4" fillId="0" borderId="39">
      <alignment horizontal="center" vertical="center"/>
    </xf>
    <xf numFmtId="0" fontId="6" fillId="0" borderId="40">
      <alignment horizontal="center" vertical="center"/>
    </xf>
    <xf numFmtId="0" fontId="4" fillId="0" borderId="32">
      <alignment horizontal="center" vertical="center"/>
    </xf>
    <xf numFmtId="179" fontId="4" fillId="0" borderId="41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11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vertical="center"/>
    </xf>
    <xf numFmtId="0" fontId="14" fillId="5" borderId="65" xfId="1" applyNumberFormat="1" applyFont="1" applyFill="1" applyBorder="1" applyAlignment="1" applyProtection="1">
      <alignment horizontal="center" vertical="center"/>
    </xf>
    <xf numFmtId="0" fontId="14" fillId="5" borderId="42" xfId="1" applyNumberFormat="1" applyFont="1" applyFill="1" applyBorder="1" applyAlignment="1" applyProtection="1">
      <alignment horizontal="center" vertical="center"/>
    </xf>
    <xf numFmtId="41" fontId="14" fillId="0" borderId="0" xfId="1" applyFont="1" applyFill="1" applyBorder="1" applyAlignment="1" applyProtection="1">
      <alignment vertical="center"/>
    </xf>
    <xf numFmtId="0" fontId="17" fillId="0" borderId="58" xfId="1" applyNumberFormat="1" applyFont="1" applyFill="1" applyBorder="1" applyAlignment="1" applyProtection="1">
      <alignment horizontal="center" vertical="center" shrinkToFit="1"/>
    </xf>
    <xf numFmtId="0" fontId="19" fillId="0" borderId="0" xfId="1" applyNumberFormat="1" applyFont="1" applyFill="1" applyBorder="1" applyAlignment="1" applyProtection="1">
      <alignment vertical="center"/>
    </xf>
    <xf numFmtId="0" fontId="20" fillId="0" borderId="0" xfId="1" applyNumberFormat="1" applyFont="1" applyFill="1" applyBorder="1" applyAlignment="1" applyProtection="1">
      <alignment vertical="center"/>
    </xf>
    <xf numFmtId="41" fontId="8" fillId="0" borderId="0" xfId="1" applyFont="1" applyFill="1" applyBorder="1" applyAlignment="1" applyProtection="1">
      <alignment vertical="center"/>
    </xf>
    <xf numFmtId="41" fontId="14" fillId="6" borderId="3" xfId="1" applyFont="1" applyFill="1" applyBorder="1" applyAlignment="1" applyProtection="1">
      <alignment vertical="center"/>
    </xf>
    <xf numFmtId="0" fontId="14" fillId="0" borderId="4" xfId="1" applyNumberFormat="1" applyFont="1" applyFill="1" applyBorder="1" applyAlignment="1" applyProtection="1">
      <alignment horizontal="center" vertical="center"/>
    </xf>
    <xf numFmtId="41" fontId="13" fillId="5" borderId="5" xfId="1" applyFont="1" applyFill="1" applyBorder="1" applyAlignment="1" applyProtection="1">
      <alignment vertical="center"/>
    </xf>
    <xf numFmtId="41" fontId="13" fillId="0" borderId="5" xfId="1" applyFont="1" applyFill="1" applyBorder="1" applyAlignment="1" applyProtection="1">
      <alignment vertical="center"/>
    </xf>
    <xf numFmtId="41" fontId="13" fillId="0" borderId="44" xfId="1" applyFont="1" applyFill="1" applyBorder="1" applyAlignment="1" applyProtection="1">
      <alignment vertical="center"/>
    </xf>
    <xf numFmtId="41" fontId="13" fillId="0" borderId="72" xfId="1" applyFont="1" applyFill="1" applyBorder="1" applyAlignment="1" applyProtection="1">
      <alignment vertical="center"/>
    </xf>
    <xf numFmtId="0" fontId="14" fillId="0" borderId="18" xfId="1" applyNumberFormat="1" applyFont="1" applyFill="1" applyBorder="1" applyAlignment="1" applyProtection="1">
      <alignment horizontal="center" vertical="center" wrapText="1"/>
    </xf>
    <xf numFmtId="41" fontId="0" fillId="6" borderId="56" xfId="0" applyNumberFormat="1" applyFill="1" applyBorder="1">
      <alignment vertical="center"/>
    </xf>
    <xf numFmtId="0" fontId="0" fillId="0" borderId="7" xfId="0" applyBorder="1">
      <alignment vertical="center"/>
    </xf>
    <xf numFmtId="182" fontId="14" fillId="4" borderId="74" xfId="1" applyNumberFormat="1" applyFont="1" applyFill="1" applyBorder="1" applyAlignment="1" applyProtection="1">
      <alignment vertical="center"/>
    </xf>
    <xf numFmtId="182" fontId="14" fillId="0" borderId="62" xfId="1" applyNumberFormat="1" applyFont="1" applyFill="1" applyBorder="1" applyAlignment="1" applyProtection="1">
      <alignment horizontal="center" vertical="center"/>
    </xf>
    <xf numFmtId="182" fontId="14" fillId="5" borderId="77" xfId="1" applyNumberFormat="1" applyFont="1" applyFill="1" applyBorder="1" applyAlignment="1" applyProtection="1">
      <alignment vertical="center"/>
    </xf>
    <xf numFmtId="182" fontId="14" fillId="5" borderId="67" xfId="1" applyNumberFormat="1" applyFont="1" applyFill="1" applyBorder="1" applyAlignment="1" applyProtection="1">
      <alignment vertical="center"/>
    </xf>
    <xf numFmtId="182" fontId="14" fillId="5" borderId="21" xfId="1" applyNumberFormat="1" applyFont="1" applyFill="1" applyBorder="1" applyAlignment="1" applyProtection="1">
      <alignment vertical="center"/>
    </xf>
    <xf numFmtId="0" fontId="14" fillId="2" borderId="3" xfId="1" applyNumberFormat="1" applyFont="1" applyFill="1" applyBorder="1" applyAlignment="1" applyProtection="1">
      <alignment horizontal="center" vertical="center"/>
    </xf>
    <xf numFmtId="0" fontId="14" fillId="2" borderId="53" xfId="1" applyNumberFormat="1" applyFont="1" applyFill="1" applyBorder="1" applyAlignment="1" applyProtection="1">
      <alignment horizontal="center" vertical="center"/>
    </xf>
    <xf numFmtId="0" fontId="9" fillId="2" borderId="0" xfId="1" applyNumberFormat="1" applyFont="1" applyFill="1" applyBorder="1" applyAlignment="1" applyProtection="1">
      <alignment vertical="center"/>
    </xf>
    <xf numFmtId="0" fontId="13" fillId="2" borderId="0" xfId="1" applyNumberFormat="1" applyFont="1" applyFill="1" applyBorder="1" applyAlignment="1" applyProtection="1">
      <alignment horizontal="center" vertical="center"/>
    </xf>
    <xf numFmtId="0" fontId="15" fillId="2" borderId="0" xfId="1" applyNumberFormat="1" applyFont="1" applyFill="1" applyBorder="1" applyAlignment="1" applyProtection="1">
      <alignment horizontal="right"/>
    </xf>
    <xf numFmtId="0" fontId="14" fillId="2" borderId="74" xfId="1" applyNumberFormat="1" applyFont="1" applyFill="1" applyBorder="1" applyAlignment="1" applyProtection="1">
      <alignment horizontal="center" vertical="center"/>
    </xf>
    <xf numFmtId="0" fontId="14" fillId="2" borderId="20" xfId="1" applyNumberFormat="1" applyFont="1" applyFill="1" applyBorder="1" applyAlignment="1" applyProtection="1">
      <alignment horizontal="center" vertical="center"/>
    </xf>
    <xf numFmtId="41" fontId="13" fillId="2" borderId="21" xfId="1" applyFont="1" applyFill="1" applyBorder="1" applyAlignment="1" applyProtection="1">
      <alignment vertical="center"/>
    </xf>
    <xf numFmtId="41" fontId="13" fillId="2" borderId="11" xfId="1" applyFont="1" applyFill="1" applyBorder="1" applyAlignment="1" applyProtection="1">
      <alignment vertical="center"/>
    </xf>
    <xf numFmtId="41" fontId="13" fillId="2" borderId="58" xfId="1" applyFont="1" applyFill="1" applyBorder="1" applyAlignment="1" applyProtection="1">
      <alignment vertical="center"/>
    </xf>
    <xf numFmtId="41" fontId="14" fillId="2" borderId="0" xfId="1" applyFont="1" applyFill="1" applyBorder="1" applyAlignment="1" applyProtection="1">
      <alignment vertical="center"/>
    </xf>
    <xf numFmtId="41" fontId="18" fillId="2" borderId="0" xfId="1" applyFont="1" applyFill="1" applyBorder="1" applyAlignment="1" applyProtection="1">
      <alignment vertical="center"/>
    </xf>
    <xf numFmtId="0" fontId="14" fillId="2" borderId="0" xfId="1" applyNumberFormat="1" applyFont="1" applyFill="1" applyBorder="1" applyAlignment="1" applyProtection="1">
      <alignment vertical="center"/>
      <protection locked="0"/>
    </xf>
    <xf numFmtId="41" fontId="14" fillId="2" borderId="0" xfId="1" applyFont="1" applyFill="1" applyBorder="1" applyAlignment="1" applyProtection="1">
      <alignment vertical="center"/>
      <protection locked="0"/>
    </xf>
    <xf numFmtId="41" fontId="18" fillId="2" borderId="0" xfId="1" applyFont="1" applyFill="1" applyBorder="1" applyAlignment="1" applyProtection="1">
      <alignment vertical="center"/>
      <protection locked="0"/>
    </xf>
    <xf numFmtId="0" fontId="19" fillId="2" borderId="0" xfId="1" applyNumberFormat="1" applyFont="1" applyFill="1" applyBorder="1" applyAlignment="1" applyProtection="1">
      <alignment vertical="center"/>
    </xf>
    <xf numFmtId="0" fontId="13" fillId="2" borderId="0" xfId="1" applyNumberFormat="1" applyFont="1" applyFill="1" applyBorder="1" applyAlignment="1" applyProtection="1">
      <alignment horizontal="right" vertical="center"/>
    </xf>
    <xf numFmtId="181" fontId="20" fillId="2" borderId="0" xfId="1" applyNumberFormat="1" applyFont="1" applyFill="1" applyBorder="1" applyAlignment="1" applyProtection="1">
      <alignment horizontal="left" vertical="center"/>
      <protection locked="0"/>
    </xf>
    <xf numFmtId="0" fontId="14" fillId="2" borderId="0" xfId="1" applyNumberFormat="1" applyFont="1" applyFill="1" applyBorder="1" applyAlignment="1" applyProtection="1">
      <alignment vertical="center"/>
    </xf>
    <xf numFmtId="0" fontId="20" fillId="2" borderId="0" xfId="1" applyNumberFormat="1" applyFont="1" applyFill="1" applyBorder="1" applyAlignment="1" applyProtection="1">
      <alignment vertical="center"/>
    </xf>
    <xf numFmtId="0" fontId="21" fillId="2" borderId="0" xfId="1" applyNumberFormat="1" applyFont="1" applyFill="1" applyBorder="1" applyAlignment="1" applyProtection="1">
      <alignment vertical="center"/>
    </xf>
    <xf numFmtId="0" fontId="20" fillId="2" borderId="58" xfId="1" applyNumberFormat="1" applyFont="1" applyFill="1" applyBorder="1" applyAlignment="1" applyProtection="1">
      <alignment horizontal="center" vertical="center"/>
    </xf>
    <xf numFmtId="0" fontId="14" fillId="2" borderId="18" xfId="1" applyNumberFormat="1" applyFont="1" applyFill="1" applyBorder="1" applyAlignment="1" applyProtection="1">
      <alignment horizontal="center" vertical="center" wrapText="1"/>
    </xf>
    <xf numFmtId="0" fontId="17" fillId="2" borderId="58" xfId="1" applyNumberFormat="1" applyFont="1" applyFill="1" applyBorder="1" applyAlignment="1" applyProtection="1">
      <alignment horizontal="center" vertical="center" shrinkToFit="1"/>
    </xf>
    <xf numFmtId="182" fontId="16" fillId="2" borderId="58" xfId="1" applyNumberFormat="1" applyFont="1" applyFill="1" applyBorder="1" applyAlignment="1" applyProtection="1">
      <alignment vertical="center"/>
    </xf>
    <xf numFmtId="182" fontId="14" fillId="2" borderId="77" xfId="1" applyNumberFormat="1" applyFont="1" applyFill="1" applyBorder="1" applyAlignment="1" applyProtection="1">
      <alignment horizontal="center" vertical="center"/>
    </xf>
    <xf numFmtId="182" fontId="14" fillId="2" borderId="67" xfId="1" applyNumberFormat="1" applyFont="1" applyFill="1" applyBorder="1" applyAlignment="1" applyProtection="1">
      <alignment horizontal="center" vertical="center"/>
    </xf>
    <xf numFmtId="182" fontId="14" fillId="2" borderId="14" xfId="1" applyNumberFormat="1" applyFont="1" applyFill="1" applyBorder="1" applyAlignment="1" applyProtection="1">
      <alignment horizontal="center" vertical="center"/>
    </xf>
    <xf numFmtId="0" fontId="14" fillId="2" borderId="63" xfId="1" applyNumberFormat="1" applyFont="1" applyFill="1" applyBorder="1" applyAlignment="1" applyProtection="1">
      <alignment horizontal="center" vertical="center"/>
    </xf>
    <xf numFmtId="0" fontId="14" fillId="2" borderId="78" xfId="1" applyNumberFormat="1" applyFont="1" applyFill="1" applyBorder="1" applyAlignment="1" applyProtection="1">
      <alignment horizontal="center" vertical="center"/>
    </xf>
    <xf numFmtId="0" fontId="14" fillId="2" borderId="75" xfId="1" applyNumberFormat="1" applyFont="1" applyFill="1" applyBorder="1" applyAlignment="1" applyProtection="1">
      <alignment horizontal="center" vertical="center"/>
    </xf>
    <xf numFmtId="0" fontId="14" fillId="2" borderId="65" xfId="1" applyNumberFormat="1" applyFont="1" applyFill="1" applyBorder="1" applyAlignment="1" applyProtection="1">
      <alignment horizontal="center" vertical="center"/>
    </xf>
    <xf numFmtId="0" fontId="14" fillId="2" borderId="42" xfId="1" applyNumberFormat="1" applyFont="1" applyFill="1" applyBorder="1" applyAlignment="1" applyProtection="1">
      <alignment horizontal="center" vertical="center"/>
    </xf>
    <xf numFmtId="0" fontId="14" fillId="2" borderId="59" xfId="1" applyNumberFormat="1" applyFont="1" applyFill="1" applyBorder="1" applyAlignment="1" applyProtection="1">
      <alignment horizontal="center" vertical="center"/>
    </xf>
    <xf numFmtId="0" fontId="14" fillId="2" borderId="49" xfId="1" applyNumberFormat="1" applyFont="1" applyFill="1" applyBorder="1" applyAlignment="1" applyProtection="1">
      <alignment horizontal="center" vertical="center" wrapText="1"/>
    </xf>
    <xf numFmtId="0" fontId="14" fillId="2" borderId="64" xfId="1" applyNumberFormat="1" applyFont="1" applyFill="1" applyBorder="1" applyAlignment="1" applyProtection="1">
      <alignment horizontal="center" vertical="center" wrapText="1"/>
    </xf>
    <xf numFmtId="182" fontId="14" fillId="5" borderId="76" xfId="1" applyNumberFormat="1" applyFont="1" applyFill="1" applyBorder="1" applyAlignment="1" applyProtection="1">
      <alignment horizontal="center" vertical="center"/>
    </xf>
    <xf numFmtId="182" fontId="14" fillId="5" borderId="6" xfId="1" applyNumberFormat="1" applyFont="1" applyFill="1" applyBorder="1" applyAlignment="1" applyProtection="1">
      <alignment horizontal="center" vertical="center"/>
    </xf>
    <xf numFmtId="0" fontId="14" fillId="5" borderId="6" xfId="1" applyNumberFormat="1" applyFont="1" applyFill="1" applyBorder="1" applyAlignment="1" applyProtection="1">
      <alignment horizontal="center" vertical="center"/>
    </xf>
    <xf numFmtId="0" fontId="14" fillId="5" borderId="7" xfId="1" applyNumberFormat="1" applyFont="1" applyFill="1" applyBorder="1" applyAlignment="1" applyProtection="1">
      <alignment horizontal="center" vertical="center"/>
    </xf>
    <xf numFmtId="0" fontId="12" fillId="2" borderId="0" xfId="1" applyNumberFormat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vertical="center" shrinkToFit="1"/>
    </xf>
    <xf numFmtId="0" fontId="22" fillId="2" borderId="2" xfId="1" applyNumberFormat="1" applyFont="1" applyFill="1" applyBorder="1" applyAlignment="1" applyProtection="1">
      <alignment horizontal="left" vertical="center"/>
    </xf>
    <xf numFmtId="0" fontId="14" fillId="2" borderId="43" xfId="1" applyNumberFormat="1" applyFont="1" applyFill="1" applyBorder="1" applyAlignment="1" applyProtection="1">
      <alignment horizontal="center" vertical="center" wrapText="1"/>
    </xf>
    <xf numFmtId="0" fontId="14" fillId="2" borderId="18" xfId="1" applyNumberFormat="1" applyFont="1" applyFill="1" applyBorder="1" applyAlignment="1" applyProtection="1">
      <alignment horizontal="center" vertical="center" wrapText="1"/>
    </xf>
    <xf numFmtId="0" fontId="14" fillId="2" borderId="19" xfId="1" applyNumberFormat="1" applyFont="1" applyFill="1" applyBorder="1" applyAlignment="1" applyProtection="1">
      <alignment horizontal="center" vertical="center" wrapText="1"/>
    </xf>
    <xf numFmtId="0" fontId="13" fillId="2" borderId="44" xfId="1" applyNumberFormat="1" applyFont="1" applyFill="1" applyBorder="1" applyAlignment="1" applyProtection="1">
      <alignment horizontal="center" vertical="center"/>
    </xf>
    <xf numFmtId="0" fontId="13" fillId="2" borderId="1" xfId="1" applyNumberFormat="1" applyFont="1" applyFill="1" applyBorder="1" applyAlignment="1" applyProtection="1">
      <alignment horizontal="center" vertical="center"/>
    </xf>
    <xf numFmtId="0" fontId="13" fillId="2" borderId="60" xfId="1" applyNumberFormat="1" applyFont="1" applyFill="1" applyBorder="1" applyAlignment="1" applyProtection="1">
      <alignment horizontal="center" vertical="center"/>
    </xf>
    <xf numFmtId="0" fontId="13" fillId="2" borderId="47" xfId="1" applyNumberFormat="1" applyFont="1" applyFill="1" applyBorder="1" applyAlignment="1" applyProtection="1">
      <alignment horizontal="center" vertical="center"/>
    </xf>
    <xf numFmtId="0" fontId="13" fillId="2" borderId="16" xfId="1" applyNumberFormat="1" applyFont="1" applyFill="1" applyBorder="1" applyAlignment="1" applyProtection="1">
      <alignment horizontal="center" vertical="center"/>
    </xf>
    <xf numFmtId="0" fontId="13" fillId="2" borderId="61" xfId="1" applyNumberFormat="1" applyFont="1" applyFill="1" applyBorder="1" applyAlignment="1" applyProtection="1">
      <alignment horizontal="center" vertical="center"/>
    </xf>
    <xf numFmtId="0" fontId="14" fillId="2" borderId="48" xfId="1" applyNumberFormat="1" applyFont="1" applyFill="1" applyBorder="1" applyAlignment="1" applyProtection="1">
      <alignment horizontal="center" vertical="center"/>
    </xf>
    <xf numFmtId="0" fontId="14" fillId="2" borderId="50" xfId="1" applyNumberFormat="1" applyFont="1" applyFill="1" applyBorder="1" applyAlignment="1" applyProtection="1">
      <alignment horizontal="center" vertical="center"/>
    </xf>
    <xf numFmtId="0" fontId="14" fillId="2" borderId="55" xfId="1" applyNumberFormat="1" applyFont="1" applyFill="1" applyBorder="1" applyAlignment="1" applyProtection="1">
      <alignment horizontal="center" vertical="center"/>
    </xf>
    <xf numFmtId="0" fontId="14" fillId="2" borderId="77" xfId="1" applyNumberFormat="1" applyFont="1" applyFill="1" applyBorder="1" applyAlignment="1" applyProtection="1">
      <alignment horizontal="center" vertical="center"/>
    </xf>
    <xf numFmtId="0" fontId="14" fillId="2" borderId="14" xfId="1" applyNumberFormat="1" applyFont="1" applyFill="1" applyBorder="1" applyAlignment="1" applyProtection="1">
      <alignment horizontal="center" vertical="center"/>
    </xf>
    <xf numFmtId="0" fontId="14" fillId="2" borderId="9" xfId="1" applyNumberFormat="1" applyFont="1" applyFill="1" applyBorder="1" applyAlignment="1" applyProtection="1">
      <alignment horizontal="center" vertical="center"/>
    </xf>
    <xf numFmtId="0" fontId="14" fillId="2" borderId="62" xfId="1" applyNumberFormat="1" applyFont="1" applyFill="1" applyBorder="1" applyAlignment="1" applyProtection="1">
      <alignment horizontal="center" vertical="center"/>
    </xf>
    <xf numFmtId="0" fontId="14" fillId="2" borderId="64" xfId="1" applyNumberFormat="1" applyFont="1" applyFill="1" applyBorder="1" applyAlignment="1" applyProtection="1">
      <alignment horizontal="center" vertical="center"/>
    </xf>
    <xf numFmtId="0" fontId="14" fillId="2" borderId="9" xfId="1" applyNumberFormat="1" applyFont="1" applyFill="1" applyBorder="1" applyAlignment="1" applyProtection="1">
      <alignment horizontal="left" vertical="center"/>
    </xf>
    <xf numFmtId="0" fontId="14" fillId="2" borderId="75" xfId="1" applyNumberFormat="1" applyFont="1" applyFill="1" applyBorder="1" applyAlignment="1" applyProtection="1">
      <alignment horizontal="left" vertical="center"/>
    </xf>
    <xf numFmtId="0" fontId="14" fillId="2" borderId="53" xfId="1" applyNumberFormat="1" applyFont="1" applyFill="1" applyBorder="1" applyAlignment="1" applyProtection="1">
      <alignment horizontal="left" vertical="center"/>
    </xf>
    <xf numFmtId="0" fontId="14" fillId="2" borderId="59" xfId="1" applyNumberFormat="1" applyFont="1" applyFill="1" applyBorder="1" applyAlignment="1" applyProtection="1">
      <alignment horizontal="left" vertical="center"/>
    </xf>
    <xf numFmtId="182" fontId="14" fillId="2" borderId="49" xfId="1" applyNumberFormat="1" applyFont="1" applyFill="1" applyBorder="1" applyAlignment="1" applyProtection="1">
      <alignment horizontal="center" vertical="center"/>
    </xf>
    <xf numFmtId="182" fontId="14" fillId="2" borderId="64" xfId="1" applyNumberFormat="1" applyFont="1" applyFill="1" applyBorder="1" applyAlignment="1" applyProtection="1">
      <alignment horizontal="center" vertical="center"/>
    </xf>
    <xf numFmtId="0" fontId="14" fillId="2" borderId="81" xfId="1" applyNumberFormat="1" applyFont="1" applyFill="1" applyBorder="1" applyAlignment="1" applyProtection="1">
      <alignment horizontal="center" vertical="center"/>
    </xf>
    <xf numFmtId="0" fontId="14" fillId="2" borderId="80" xfId="1" applyNumberFormat="1" applyFont="1" applyFill="1" applyBorder="1" applyAlignment="1" applyProtection="1">
      <alignment horizontal="center" vertical="center"/>
    </xf>
    <xf numFmtId="0" fontId="14" fillId="2" borderId="79" xfId="1" applyNumberFormat="1" applyFont="1" applyFill="1" applyBorder="1" applyAlignment="1" applyProtection="1">
      <alignment horizontal="center" vertical="center"/>
    </xf>
    <xf numFmtId="182" fontId="16" fillId="6" borderId="69" xfId="1" applyNumberFormat="1" applyFont="1" applyFill="1" applyBorder="1" applyAlignment="1" applyProtection="1">
      <alignment vertical="center"/>
    </xf>
    <xf numFmtId="182" fontId="16" fillId="6" borderId="51" xfId="1" applyNumberFormat="1" applyFont="1" applyFill="1" applyBorder="1" applyAlignment="1" applyProtection="1">
      <alignment vertical="center"/>
    </xf>
    <xf numFmtId="0" fontId="14" fillId="2" borderId="54" xfId="1" applyNumberFormat="1" applyFont="1" applyFill="1" applyBorder="1" applyAlignment="1" applyProtection="1">
      <alignment horizontal="center" vertical="center"/>
    </xf>
    <xf numFmtId="0" fontId="14" fillId="2" borderId="70" xfId="1" applyNumberFormat="1" applyFont="1" applyFill="1" applyBorder="1" applyAlignment="1" applyProtection="1">
      <alignment horizontal="center" vertical="center"/>
    </xf>
    <xf numFmtId="0" fontId="14" fillId="2" borderId="68" xfId="1" applyNumberFormat="1" applyFont="1" applyFill="1" applyBorder="1" applyAlignment="1" applyProtection="1">
      <alignment horizontal="center" vertical="center"/>
    </xf>
    <xf numFmtId="0" fontId="14" fillId="2" borderId="52" xfId="1" applyNumberFormat="1" applyFont="1" applyFill="1" applyBorder="1" applyAlignment="1" applyProtection="1">
      <alignment horizontal="center" vertical="center"/>
    </xf>
    <xf numFmtId="0" fontId="14" fillId="2" borderId="12" xfId="1" applyNumberFormat="1" applyFont="1" applyFill="1" applyBorder="1" applyAlignment="1" applyProtection="1">
      <alignment horizontal="center" vertical="center"/>
    </xf>
    <xf numFmtId="0" fontId="14" fillId="2" borderId="21" xfId="1" applyNumberFormat="1" applyFont="1" applyFill="1" applyBorder="1" applyAlignment="1" applyProtection="1">
      <alignment horizontal="center" vertical="center"/>
    </xf>
    <xf numFmtId="182" fontId="16" fillId="6" borderId="57" xfId="1" applyNumberFormat="1" applyFont="1" applyFill="1" applyBorder="1" applyAlignment="1" applyProtection="1">
      <alignment vertical="center"/>
    </xf>
    <xf numFmtId="182" fontId="16" fillId="6" borderId="11" xfId="1" applyNumberFormat="1" applyFont="1" applyFill="1" applyBorder="1" applyAlignment="1" applyProtection="1">
      <alignment vertical="center"/>
    </xf>
    <xf numFmtId="0" fontId="20" fillId="2" borderId="0" xfId="1" applyNumberFormat="1" applyFont="1" applyFill="1" applyBorder="1" applyAlignment="1" applyProtection="1">
      <alignment horizontal="distributed" vertical="center"/>
    </xf>
    <xf numFmtId="0" fontId="20" fillId="3" borderId="0" xfId="1" applyNumberFormat="1" applyFont="1" applyFill="1" applyBorder="1" applyAlignment="1" applyProtection="1">
      <alignment horizontal="center" vertical="center"/>
      <protection locked="0"/>
    </xf>
    <xf numFmtId="0" fontId="20" fillId="2" borderId="71" xfId="1" applyNumberFormat="1" applyFont="1" applyFill="1" applyBorder="1" applyAlignment="1" applyProtection="1">
      <alignment horizontal="right" vertical="center"/>
    </xf>
    <xf numFmtId="0" fontId="20" fillId="2" borderId="46" xfId="1" applyNumberFormat="1" applyFont="1" applyFill="1" applyBorder="1" applyAlignment="1" applyProtection="1">
      <alignment horizontal="right" vertical="center"/>
    </xf>
    <xf numFmtId="0" fontId="13" fillId="2" borderId="71" xfId="1" applyNumberFormat="1" applyFont="1" applyFill="1" applyBorder="1" applyAlignment="1" applyProtection="1">
      <alignment horizontal="right" vertical="center"/>
    </xf>
    <xf numFmtId="0" fontId="13" fillId="2" borderId="46" xfId="1" applyNumberFormat="1" applyFont="1" applyFill="1" applyBorder="1" applyAlignment="1" applyProtection="1">
      <alignment horizontal="right" vertical="center"/>
    </xf>
    <xf numFmtId="0" fontId="14" fillId="2" borderId="17" xfId="1" applyNumberFormat="1" applyFont="1" applyFill="1" applyBorder="1" applyAlignment="1" applyProtection="1">
      <alignment horizontal="center" vertical="center"/>
    </xf>
    <xf numFmtId="0" fontId="14" fillId="2" borderId="18" xfId="1" applyNumberFormat="1" applyFont="1" applyFill="1" applyBorder="1" applyAlignment="1" applyProtection="1">
      <alignment horizontal="center" vertical="center"/>
    </xf>
    <xf numFmtId="0" fontId="14" fillId="2" borderId="19" xfId="1" applyNumberFormat="1" applyFont="1" applyFill="1" applyBorder="1" applyAlignment="1" applyProtection="1">
      <alignment horizontal="center" vertical="center"/>
    </xf>
    <xf numFmtId="0" fontId="14" fillId="2" borderId="20" xfId="1" applyNumberFormat="1" applyFont="1" applyFill="1" applyBorder="1" applyAlignment="1" applyProtection="1">
      <alignment horizontal="center" vertical="center"/>
    </xf>
    <xf numFmtId="0" fontId="14" fillId="2" borderId="43" xfId="1" applyNumberFormat="1" applyFont="1" applyFill="1" applyBorder="1" applyAlignment="1" applyProtection="1">
      <alignment horizontal="center" vertical="center"/>
    </xf>
    <xf numFmtId="182" fontId="14" fillId="2" borderId="62" xfId="1" applyNumberFormat="1" applyFont="1" applyFill="1" applyBorder="1" applyAlignment="1" applyProtection="1">
      <alignment horizontal="center" vertical="center"/>
    </xf>
    <xf numFmtId="0" fontId="20" fillId="2" borderId="0" xfId="1" applyNumberFormat="1" applyFont="1" applyFill="1" applyBorder="1" applyAlignment="1" applyProtection="1">
      <alignment horizontal="center" vertical="center"/>
    </xf>
    <xf numFmtId="0" fontId="20" fillId="2" borderId="0" xfId="1" applyNumberFormat="1" applyFont="1" applyFill="1" applyBorder="1" applyAlignment="1" applyProtection="1">
      <alignment horizontal="right" vertical="center"/>
    </xf>
    <xf numFmtId="182" fontId="14" fillId="2" borderId="77" xfId="1" applyNumberFormat="1" applyFont="1" applyFill="1" applyBorder="1" applyAlignment="1" applyProtection="1">
      <alignment horizontal="left" vertical="center"/>
    </xf>
    <xf numFmtId="182" fontId="14" fillId="2" borderId="67" xfId="1" applyNumberFormat="1" applyFont="1" applyFill="1" applyBorder="1" applyAlignment="1" applyProtection="1">
      <alignment horizontal="left" vertical="center"/>
    </xf>
    <xf numFmtId="182" fontId="14" fillId="2" borderId="14" xfId="1" applyNumberFormat="1" applyFont="1" applyFill="1" applyBorder="1" applyAlignment="1" applyProtection="1">
      <alignment horizontal="left" vertical="center"/>
    </xf>
    <xf numFmtId="182" fontId="16" fillId="6" borderId="68" xfId="1" applyNumberFormat="1" applyFont="1" applyFill="1" applyBorder="1" applyAlignment="1" applyProtection="1">
      <alignment vertical="center"/>
    </xf>
    <xf numFmtId="182" fontId="16" fillId="6" borderId="21" xfId="1" applyNumberFormat="1" applyFont="1" applyFill="1" applyBorder="1" applyAlignment="1" applyProtection="1">
      <alignment vertical="center"/>
    </xf>
    <xf numFmtId="0" fontId="14" fillId="0" borderId="81" xfId="1" applyNumberFormat="1" applyFont="1" applyFill="1" applyBorder="1" applyAlignment="1" applyProtection="1">
      <alignment horizontal="center" vertical="center"/>
    </xf>
    <xf numFmtId="0" fontId="14" fillId="0" borderId="82" xfId="1" applyNumberFormat="1" applyFont="1" applyFill="1" applyBorder="1" applyAlignment="1" applyProtection="1">
      <alignment horizontal="center" vertical="center"/>
    </xf>
    <xf numFmtId="41" fontId="14" fillId="0" borderId="49" xfId="1" applyFont="1" applyFill="1" applyBorder="1" applyAlignment="1" applyProtection="1">
      <alignment horizontal="center" vertical="center"/>
    </xf>
    <xf numFmtId="41" fontId="14" fillId="0" borderId="64" xfId="1" applyFont="1" applyFill="1" applyBorder="1" applyAlignment="1" applyProtection="1">
      <alignment horizontal="center" vertical="center"/>
    </xf>
    <xf numFmtId="0" fontId="14" fillId="0" borderId="80" xfId="1" applyNumberFormat="1" applyFont="1" applyFill="1" applyBorder="1" applyAlignment="1" applyProtection="1">
      <alignment horizontal="center" vertical="center"/>
    </xf>
    <xf numFmtId="0" fontId="14" fillId="0" borderId="79" xfId="1" applyNumberFormat="1" applyFont="1" applyFill="1" applyBorder="1" applyAlignment="1" applyProtection="1">
      <alignment horizontal="center" vertical="center"/>
    </xf>
    <xf numFmtId="0" fontId="14" fillId="0" borderId="9" xfId="1" applyNumberFormat="1" applyFont="1" applyFill="1" applyBorder="1" applyAlignment="1" applyProtection="1">
      <alignment horizontal="left" vertical="center"/>
    </xf>
    <xf numFmtId="0" fontId="14" fillId="0" borderId="75" xfId="1" applyNumberFormat="1" applyFont="1" applyFill="1" applyBorder="1" applyAlignment="1" applyProtection="1">
      <alignment horizontal="left" vertical="center"/>
    </xf>
    <xf numFmtId="0" fontId="14" fillId="0" borderId="53" xfId="1" applyNumberFormat="1" applyFont="1" applyFill="1" applyBorder="1" applyAlignment="1" applyProtection="1">
      <alignment horizontal="left" vertical="center"/>
    </xf>
    <xf numFmtId="0" fontId="14" fillId="0" borderId="59" xfId="1" applyNumberFormat="1" applyFont="1" applyFill="1" applyBorder="1" applyAlignment="1" applyProtection="1">
      <alignment horizontal="left" vertical="center"/>
    </xf>
    <xf numFmtId="41" fontId="14" fillId="0" borderId="77" xfId="1" applyFont="1" applyFill="1" applyBorder="1" applyAlignment="1" applyProtection="1">
      <alignment horizontal="center" vertical="center"/>
    </xf>
    <xf numFmtId="41" fontId="14" fillId="0" borderId="67" xfId="1" applyFont="1" applyFill="1" applyBorder="1" applyAlignment="1" applyProtection="1">
      <alignment horizontal="center" vertical="center"/>
    </xf>
    <xf numFmtId="0" fontId="14" fillId="2" borderId="13" xfId="1" applyNumberFormat="1" applyFont="1" applyFill="1" applyBorder="1" applyAlignment="1" applyProtection="1">
      <alignment horizontal="center" vertical="center"/>
    </xf>
    <xf numFmtId="0" fontId="14" fillId="2" borderId="10" xfId="1" applyNumberFormat="1" applyFont="1" applyFill="1" applyBorder="1" applyAlignment="1" applyProtection="1">
      <alignment horizontal="center" vertical="center"/>
    </xf>
    <xf numFmtId="0" fontId="14" fillId="0" borderId="66" xfId="1" applyNumberFormat="1" applyFont="1" applyFill="1" applyBorder="1" applyAlignment="1" applyProtection="1">
      <alignment horizontal="center" vertical="center"/>
    </xf>
    <xf numFmtId="0" fontId="14" fillId="0" borderId="6" xfId="1" applyNumberFormat="1" applyFont="1" applyFill="1" applyBorder="1" applyAlignment="1" applyProtection="1">
      <alignment horizontal="center" vertical="center"/>
    </xf>
    <xf numFmtId="0" fontId="14" fillId="0" borderId="8" xfId="1" applyNumberFormat="1" applyFont="1" applyFill="1" applyBorder="1" applyAlignment="1" applyProtection="1">
      <alignment horizontal="center" vertical="center"/>
    </xf>
    <xf numFmtId="0" fontId="14" fillId="2" borderId="15" xfId="1" applyNumberFormat="1" applyFont="1" applyFill="1" applyBorder="1" applyAlignment="1" applyProtection="1">
      <alignment horizontal="center" vertical="center"/>
    </xf>
    <xf numFmtId="0" fontId="14" fillId="0" borderId="55" xfId="1" applyNumberFormat="1" applyFont="1" applyFill="1" applyBorder="1" applyAlignment="1" applyProtection="1">
      <alignment horizontal="center" vertical="center"/>
    </xf>
    <xf numFmtId="0" fontId="14" fillId="0" borderId="47" xfId="1" applyNumberFormat="1" applyFont="1" applyFill="1" applyBorder="1" applyAlignment="1" applyProtection="1">
      <alignment horizontal="center" vertical="center"/>
    </xf>
    <xf numFmtId="0" fontId="14" fillId="0" borderId="16" xfId="1" applyNumberFormat="1" applyFont="1" applyFill="1" applyBorder="1" applyAlignment="1" applyProtection="1">
      <alignment horizontal="center" vertical="center"/>
    </xf>
    <xf numFmtId="0" fontId="14" fillId="0" borderId="45" xfId="1" applyNumberFormat="1" applyFont="1" applyFill="1" applyBorder="1" applyAlignment="1" applyProtection="1">
      <alignment horizontal="center" vertical="center"/>
    </xf>
    <xf numFmtId="0" fontId="14" fillId="2" borderId="73" xfId="1" applyNumberFormat="1" applyFont="1" applyFill="1" applyBorder="1" applyAlignment="1" applyProtection="1">
      <alignment horizontal="center" vertical="center"/>
    </xf>
    <xf numFmtId="0" fontId="14" fillId="2" borderId="2" xfId="1" applyNumberFormat="1" applyFont="1" applyFill="1" applyBorder="1" applyAlignment="1" applyProtection="1">
      <alignment horizontal="center" vertical="center"/>
    </xf>
    <xf numFmtId="0" fontId="14" fillId="0" borderId="17" xfId="1" applyNumberFormat="1" applyFont="1" applyFill="1" applyBorder="1" applyAlignment="1" applyProtection="1">
      <alignment horizontal="center" vertical="center"/>
    </xf>
    <xf numFmtId="0" fontId="14" fillId="0" borderId="18" xfId="1" applyNumberFormat="1" applyFont="1" applyFill="1" applyBorder="1" applyAlignment="1" applyProtection="1">
      <alignment horizontal="center" vertical="center"/>
    </xf>
    <xf numFmtId="41" fontId="14" fillId="0" borderId="62" xfId="1" applyFont="1" applyFill="1" applyBorder="1" applyAlignment="1" applyProtection="1">
      <alignment horizontal="center" vertical="center"/>
    </xf>
    <xf numFmtId="41" fontId="14" fillId="5" borderId="77" xfId="1" applyFont="1" applyFill="1" applyBorder="1" applyAlignment="1" applyProtection="1">
      <alignment horizontal="center" vertical="center"/>
    </xf>
    <xf numFmtId="41" fontId="14" fillId="5" borderId="67" xfId="1" applyFont="1" applyFill="1" applyBorder="1" applyAlignment="1" applyProtection="1">
      <alignment horizontal="center" vertical="center"/>
    </xf>
    <xf numFmtId="41" fontId="14" fillId="5" borderId="21" xfId="1" applyFont="1" applyFill="1" applyBorder="1" applyAlignment="1" applyProtection="1">
      <alignment horizontal="center" vertical="center"/>
    </xf>
  </cellXfs>
  <cellStyles count="44">
    <cellStyle name="20% - 강조색6 2" xfId="3"/>
    <cellStyle name="40% - 강조색1 2" xfId="4"/>
    <cellStyle name="40% - 강조색2 2" xfId="5"/>
    <cellStyle name="40% - 강조색3 2" xfId="6"/>
    <cellStyle name="40% - 강조색4 2" xfId="7"/>
    <cellStyle name="40% - 강조색5 2" xfId="8"/>
    <cellStyle name="40% - 강조색6 2" xfId="9"/>
    <cellStyle name="60% - 강조색1 2" xfId="10"/>
    <cellStyle name="60% - 강조색2 2" xfId="11"/>
    <cellStyle name="60% - 강조색3 2" xfId="12"/>
    <cellStyle name="60% - 강조색4 2" xfId="13"/>
    <cellStyle name="60% - 강조색5 2" xfId="14"/>
    <cellStyle name="60% - 강조색6 2" xfId="15"/>
    <cellStyle name="강조색1 2" xfId="16"/>
    <cellStyle name="강조색2 2" xfId="17"/>
    <cellStyle name="강조색3 2" xfId="18"/>
    <cellStyle name="강조색4 2" xfId="19"/>
    <cellStyle name="강조색5 2" xfId="20"/>
    <cellStyle name="강조색6 2" xfId="21"/>
    <cellStyle name="경고문 2" xfId="22"/>
    <cellStyle name="계산 2" xfId="23"/>
    <cellStyle name="나쁨 2" xfId="24"/>
    <cellStyle name="메모 2" xfId="25"/>
    <cellStyle name="보통 2" xfId="26"/>
    <cellStyle name="설명 텍스트 2" xfId="27"/>
    <cellStyle name="셀 확인 2" xfId="28"/>
    <cellStyle name="쉼표 [0]" xfId="1" builtinId="6"/>
    <cellStyle name="쉼표 [0] 2" xfId="29"/>
    <cellStyle name="쉼표 [0] 2 2" xfId="43"/>
    <cellStyle name="쉼표 [0] 3" xfId="30"/>
    <cellStyle name="연결된 셀 2" xfId="31"/>
    <cellStyle name="요약 2" xfId="32"/>
    <cellStyle name="입력 2" xfId="33"/>
    <cellStyle name="제목 1 2" xfId="34"/>
    <cellStyle name="제목 2 2" xfId="35"/>
    <cellStyle name="제목 3 2" xfId="36"/>
    <cellStyle name="제목 4 2" xfId="37"/>
    <cellStyle name="제목 5" xfId="38"/>
    <cellStyle name="좋음 2" xfId="39"/>
    <cellStyle name="출력 2" xfId="40"/>
    <cellStyle name="표준" xfId="0" builtinId="0"/>
    <cellStyle name="표준 2" xfId="2"/>
    <cellStyle name="표준 3" xfId="41"/>
    <cellStyle name="표준 4" xfId="42"/>
  </cellStyles>
  <dxfs count="4">
    <dxf>
      <fill>
        <patternFill patternType="gray0625">
          <fgColor theme="0"/>
          <bgColor theme="1" tint="4.9989318521683403E-2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 patternType="gray0625">
          <fgColor theme="0"/>
          <bgColor theme="1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  <color rgb="FF0000FF"/>
      <color rgb="FFFFFF99"/>
      <color rgb="FF000000"/>
      <color rgb="FFFF7C80"/>
      <color rgb="FFDDDDDD"/>
      <color rgb="FFFFFF66"/>
      <color rgb="FF99FFCC"/>
      <color rgb="FFFF3399"/>
      <color rgb="FFD1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ssion_01/Downloads/2020&#45380;%20&#54924;&#44228;&#51109;&#48512;-2020.07.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회계장부"/>
      <sheetName val="결의서"/>
      <sheetName val="월별누계"/>
      <sheetName val="회계보고"/>
      <sheetName val="2020 예산서"/>
      <sheetName val="검산서(상반기)"/>
      <sheetName val="검산서(하반기)"/>
      <sheetName val="회계코드"/>
      <sheetName val="회계보고서(삭제용)"/>
      <sheetName val="통장잔고"/>
      <sheetName val="장부대조"/>
      <sheetName val="회계보고+"/>
      <sheetName val="지출규정"/>
      <sheetName val="코드"/>
      <sheetName val="비고"/>
      <sheetName val="구검산+"/>
      <sheetName val="구검산-"/>
      <sheetName val="한국"/>
      <sheetName val="비품"/>
      <sheetName val="단기"/>
      <sheetName val="성탄"/>
      <sheetName val="검산+"/>
      <sheetName val="검산-"/>
      <sheetName val="목적"/>
      <sheetName val="교통비"/>
      <sheetName val="월별"/>
      <sheetName val="선교비15"/>
      <sheetName val="기도지"/>
      <sheetName val="기초"/>
    </sheetNames>
    <sheetDataSet>
      <sheetData sheetId="0" refreshError="1">
        <row r="1">
          <cell r="A1" t="str">
            <v>일  자</v>
          </cell>
          <cell r="J1" t="str">
            <v>항목</v>
          </cell>
        </row>
        <row r="2">
          <cell r="A2">
            <v>43466</v>
          </cell>
          <cell r="J2" t="str">
            <v>전년도이월금(A0)</v>
          </cell>
        </row>
        <row r="3">
          <cell r="A3">
            <v>43835</v>
          </cell>
          <cell r="J3" t="str">
            <v>세미나 행사비(F1)</v>
          </cell>
        </row>
        <row r="4">
          <cell r="A4">
            <v>43835</v>
          </cell>
          <cell r="J4" t="str">
            <v>행정사무비(L1)</v>
          </cell>
        </row>
        <row r="5">
          <cell r="A5">
            <v>43835</v>
          </cell>
          <cell r="J5" t="str">
            <v>행정사무비(L1)</v>
          </cell>
        </row>
        <row r="6">
          <cell r="A6">
            <v>43835</v>
          </cell>
          <cell r="J6" t="str">
            <v>선교사 교통비(D3)</v>
          </cell>
        </row>
        <row r="7">
          <cell r="A7">
            <v>43835</v>
          </cell>
          <cell r="J7" t="str">
            <v>선교사 교통비(D3)</v>
          </cell>
        </row>
        <row r="8">
          <cell r="A8">
            <v>43835</v>
          </cell>
          <cell r="J8" t="str">
            <v>작정헌금(A1)</v>
          </cell>
        </row>
        <row r="9">
          <cell r="A9">
            <v>43842</v>
          </cell>
          <cell r="J9" t="str">
            <v>선교위원 워크샵 및 답사비(E3)</v>
          </cell>
        </row>
        <row r="10">
          <cell r="A10">
            <v>43842</v>
          </cell>
          <cell r="J10" t="str">
            <v>선교위원 워크샵 및 답사비(E3)</v>
          </cell>
        </row>
        <row r="11">
          <cell r="A11">
            <v>43842</v>
          </cell>
          <cell r="J11" t="str">
            <v>선교위원 워크샵 및 답사비(E3)</v>
          </cell>
        </row>
        <row r="12">
          <cell r="A12">
            <v>43842</v>
          </cell>
          <cell r="J12" t="str">
            <v>선교위원 워크샵 및 답사비(E3)</v>
          </cell>
        </row>
        <row r="13">
          <cell r="A13">
            <v>43842</v>
          </cell>
          <cell r="J13" t="str">
            <v>작정헌금(A1)</v>
          </cell>
        </row>
        <row r="14">
          <cell r="A14">
            <v>43842</v>
          </cell>
          <cell r="J14" t="str">
            <v>선교학교 지원비(E2)</v>
          </cell>
        </row>
        <row r="15">
          <cell r="A15">
            <v>43842</v>
          </cell>
          <cell r="J15" t="str">
            <v>성탄카드및 선물보내기 우송료(G2)</v>
          </cell>
        </row>
        <row r="16">
          <cell r="A16">
            <v>43842</v>
          </cell>
          <cell r="J16" t="str">
            <v>목적선교비(C1)</v>
          </cell>
        </row>
        <row r="17">
          <cell r="A17">
            <v>43842</v>
          </cell>
          <cell r="J17" t="str">
            <v>세미나 행사비(F1)</v>
          </cell>
        </row>
        <row r="18">
          <cell r="A18">
            <v>43842</v>
          </cell>
          <cell r="J18" t="str">
            <v>목적선교비(C1)</v>
          </cell>
        </row>
        <row r="19">
          <cell r="A19">
            <v>43849</v>
          </cell>
          <cell r="J19" t="str">
            <v>협력선교협력,기관(85명)(B2)</v>
          </cell>
        </row>
        <row r="20">
          <cell r="A20">
            <v>43849</v>
          </cell>
          <cell r="J20" t="str">
            <v>협력선교협력,기관(85명)(B2)</v>
          </cell>
        </row>
        <row r="21">
          <cell r="A21">
            <v>43849</v>
          </cell>
          <cell r="J21" t="str">
            <v>협력선교협력,기관(85명)(B2)</v>
          </cell>
        </row>
        <row r="22">
          <cell r="A22">
            <v>43849</v>
          </cell>
          <cell r="J22" t="str">
            <v>협력선교협력,기관(85명)(B2)</v>
          </cell>
        </row>
        <row r="23">
          <cell r="A23">
            <v>43849</v>
          </cell>
          <cell r="J23" t="str">
            <v>협력선교협력,기관(85명)(B2)</v>
          </cell>
        </row>
        <row r="24">
          <cell r="A24">
            <v>43849</v>
          </cell>
          <cell r="J24" t="str">
            <v>협력선교협력,기관(85명)(B2)</v>
          </cell>
        </row>
        <row r="25">
          <cell r="A25">
            <v>43849</v>
          </cell>
          <cell r="J25" t="str">
            <v>협력선교협력,기관(85명)(B2)</v>
          </cell>
        </row>
        <row r="26">
          <cell r="A26">
            <v>43849</v>
          </cell>
          <cell r="J26" t="str">
            <v>선교단체(7곳)(B3)</v>
          </cell>
        </row>
        <row r="27">
          <cell r="A27">
            <v>43849</v>
          </cell>
          <cell r="J27" t="str">
            <v>청년선교활동비(H1)</v>
          </cell>
        </row>
        <row r="28">
          <cell r="A28">
            <v>43849</v>
          </cell>
          <cell r="J28" t="str">
            <v>비젼트립 지원비(청년)(H3)</v>
          </cell>
        </row>
        <row r="29">
          <cell r="A29">
            <v>43849</v>
          </cell>
          <cell r="J29" t="str">
            <v>행정사무비(L1)</v>
          </cell>
        </row>
        <row r="30">
          <cell r="A30">
            <v>43849</v>
          </cell>
          <cell r="J30" t="str">
            <v>행정사무비(L1)</v>
          </cell>
        </row>
        <row r="31">
          <cell r="A31">
            <v>43849</v>
          </cell>
          <cell r="J31" t="str">
            <v>작정헌금(A1)</v>
          </cell>
        </row>
        <row r="32">
          <cell r="A32">
            <v>43856</v>
          </cell>
          <cell r="J32" t="str">
            <v>선교위원 워크샵 및 답사비(E3)</v>
          </cell>
        </row>
        <row r="33">
          <cell r="A33">
            <v>43856</v>
          </cell>
          <cell r="J33" t="str">
            <v>행정사무비(L1)</v>
          </cell>
        </row>
        <row r="34">
          <cell r="A34">
            <v>43856</v>
          </cell>
          <cell r="J34" t="str">
            <v>작정헌금(A1)</v>
          </cell>
        </row>
        <row r="35">
          <cell r="A35">
            <v>43856</v>
          </cell>
          <cell r="J35" t="str">
            <v>목적헌금(A2)</v>
          </cell>
        </row>
        <row r="36">
          <cell r="A36">
            <v>43856</v>
          </cell>
          <cell r="J36" t="str">
            <v>목적선교비(C1)</v>
          </cell>
        </row>
        <row r="37">
          <cell r="A37">
            <v>43856</v>
          </cell>
          <cell r="J37" t="str">
            <v>목적헌금(A2)</v>
          </cell>
        </row>
        <row r="38">
          <cell r="A38">
            <v>43856</v>
          </cell>
          <cell r="J38" t="str">
            <v>목적선교비(C1)</v>
          </cell>
        </row>
        <row r="39">
          <cell r="A39">
            <v>43863</v>
          </cell>
          <cell r="J39" t="str">
            <v>특별지원비(G1)</v>
          </cell>
        </row>
        <row r="40">
          <cell r="A40">
            <v>43863</v>
          </cell>
          <cell r="J40" t="str">
            <v>특별지원비(G1)</v>
          </cell>
        </row>
        <row r="41">
          <cell r="A41">
            <v>43863</v>
          </cell>
          <cell r="J41" t="str">
            <v>특별지원비(G1)</v>
          </cell>
        </row>
        <row r="42">
          <cell r="A42">
            <v>43863</v>
          </cell>
          <cell r="J42" t="str">
            <v>선교사 경조비(부모 선물)(D1)</v>
          </cell>
        </row>
        <row r="43">
          <cell r="A43">
            <v>43863</v>
          </cell>
          <cell r="J43" t="str">
            <v>협력선교협력,기관(85명)(B2)</v>
          </cell>
        </row>
        <row r="44">
          <cell r="A44">
            <v>43863</v>
          </cell>
          <cell r="J44" t="str">
            <v>협력선교협력,기관(85명)(B2)</v>
          </cell>
        </row>
        <row r="45">
          <cell r="A45">
            <v>43863</v>
          </cell>
          <cell r="J45" t="str">
            <v>협력선교협력,기관(85명)(B2)</v>
          </cell>
        </row>
        <row r="46">
          <cell r="A46">
            <v>43863</v>
          </cell>
          <cell r="J46" t="str">
            <v>협력선교협력,기관(85명)(B2)</v>
          </cell>
        </row>
        <row r="47">
          <cell r="A47">
            <v>43863</v>
          </cell>
          <cell r="J47" t="str">
            <v>협력선교협력,기관(85명)(B2)</v>
          </cell>
        </row>
        <row r="48">
          <cell r="A48">
            <v>43863</v>
          </cell>
          <cell r="J48" t="str">
            <v>협력선교협력,기관(85명)(B2)</v>
          </cell>
        </row>
        <row r="49">
          <cell r="A49">
            <v>43863</v>
          </cell>
          <cell r="J49" t="str">
            <v>선교사 경조비(부모 선물)(D1)</v>
          </cell>
        </row>
        <row r="50">
          <cell r="A50">
            <v>43863</v>
          </cell>
          <cell r="J50" t="str">
            <v>행정사무비(L1)</v>
          </cell>
        </row>
        <row r="51">
          <cell r="A51">
            <v>43863</v>
          </cell>
          <cell r="J51" t="str">
            <v>선교사 교통비(D3)</v>
          </cell>
        </row>
        <row r="52">
          <cell r="A52">
            <v>43863</v>
          </cell>
          <cell r="J52" t="str">
            <v>일반헌금(A3)</v>
          </cell>
        </row>
        <row r="53">
          <cell r="A53">
            <v>43863</v>
          </cell>
          <cell r="J53" t="str">
            <v>작정헌금(A1)</v>
          </cell>
        </row>
        <row r="54">
          <cell r="A54">
            <v>43863</v>
          </cell>
          <cell r="J54" t="str">
            <v>목적헌금(A2)</v>
          </cell>
        </row>
        <row r="55">
          <cell r="A55">
            <v>43863</v>
          </cell>
          <cell r="J55" t="str">
            <v>목적선교비(C1)</v>
          </cell>
        </row>
        <row r="56">
          <cell r="A56">
            <v>43863</v>
          </cell>
          <cell r="J56" t="str">
            <v>청년선교활동비(H1)</v>
          </cell>
        </row>
        <row r="57">
          <cell r="A57">
            <v>43863</v>
          </cell>
          <cell r="J57" t="str">
            <v>특별지원비(G1)</v>
          </cell>
        </row>
        <row r="58">
          <cell r="A58">
            <v>43863</v>
          </cell>
          <cell r="J58" t="str">
            <v>작정헌금(A1)</v>
          </cell>
        </row>
        <row r="59">
          <cell r="A59">
            <v>43870</v>
          </cell>
          <cell r="J59" t="str">
            <v>세미나 행사비(F1)</v>
          </cell>
        </row>
        <row r="60">
          <cell r="A60">
            <v>43870</v>
          </cell>
          <cell r="J60" t="str">
            <v>세미나 행사비(F1)</v>
          </cell>
        </row>
        <row r="61">
          <cell r="A61">
            <v>43870</v>
          </cell>
          <cell r="J61" t="str">
            <v>세미나 행사비(F1)</v>
          </cell>
        </row>
        <row r="62">
          <cell r="A62">
            <v>43870</v>
          </cell>
          <cell r="J62" t="str">
            <v>세미나 행사비(F1)</v>
          </cell>
        </row>
        <row r="63">
          <cell r="A63">
            <v>43870</v>
          </cell>
          <cell r="J63" t="str">
            <v>세미나 행사비(F1)</v>
          </cell>
        </row>
        <row r="64">
          <cell r="A64">
            <v>43870</v>
          </cell>
          <cell r="J64" t="str">
            <v>세미나 행사비(F1)</v>
          </cell>
        </row>
        <row r="65">
          <cell r="A65">
            <v>43870</v>
          </cell>
          <cell r="J65" t="str">
            <v>행정사무비(L1)</v>
          </cell>
        </row>
        <row r="66">
          <cell r="A66">
            <v>43870</v>
          </cell>
          <cell r="J66" t="str">
            <v>작정헌금(A1)</v>
          </cell>
        </row>
        <row r="67">
          <cell r="A67">
            <v>43877</v>
          </cell>
          <cell r="J67" t="str">
            <v>행정사무비(L1)</v>
          </cell>
        </row>
        <row r="68">
          <cell r="A68">
            <v>43877</v>
          </cell>
          <cell r="J68" t="str">
            <v>선교사 경조비(부모 선물)(D1)</v>
          </cell>
        </row>
        <row r="69">
          <cell r="A69">
            <v>43877</v>
          </cell>
          <cell r="J69" t="str">
            <v>작정헌금(A1)</v>
          </cell>
        </row>
        <row r="70">
          <cell r="A70">
            <v>43884</v>
          </cell>
          <cell r="J70" t="str">
            <v>신간도서 구입비(F2)</v>
          </cell>
        </row>
        <row r="71">
          <cell r="A71">
            <v>43884</v>
          </cell>
          <cell r="J71" t="str">
            <v>해외봉사 지원 (장년)(I2)</v>
          </cell>
        </row>
        <row r="72">
          <cell r="A72">
            <v>43884</v>
          </cell>
          <cell r="J72" t="str">
            <v>해외봉사 지원 (장년)(I2)</v>
          </cell>
        </row>
        <row r="73">
          <cell r="A73">
            <v>43884</v>
          </cell>
          <cell r="J73" t="str">
            <v>유학생 지원(J1)</v>
          </cell>
        </row>
        <row r="74">
          <cell r="A74">
            <v>43884</v>
          </cell>
          <cell r="J74" t="str">
            <v>선교사 경조비(부모 선물)(D1)</v>
          </cell>
        </row>
        <row r="75">
          <cell r="A75">
            <v>43884</v>
          </cell>
          <cell r="J75" t="str">
            <v>행정사무비(L1)</v>
          </cell>
        </row>
        <row r="76">
          <cell r="A76">
            <v>43884</v>
          </cell>
          <cell r="J76" t="str">
            <v>행정사무비(L1)</v>
          </cell>
        </row>
        <row r="77">
          <cell r="A77">
            <v>43884</v>
          </cell>
          <cell r="J77" t="str">
            <v>행정사무비(L1)</v>
          </cell>
        </row>
        <row r="78">
          <cell r="A78">
            <v>43919</v>
          </cell>
          <cell r="J78" t="str">
            <v>행정사무비(L1)</v>
          </cell>
        </row>
        <row r="79">
          <cell r="A79">
            <v>43919</v>
          </cell>
          <cell r="J79" t="str">
            <v>교회보조금(A4)</v>
          </cell>
        </row>
        <row r="80">
          <cell r="A80">
            <v>43919</v>
          </cell>
          <cell r="J80" t="str">
            <v>주후원 선교사 (9명)(B1)</v>
          </cell>
        </row>
        <row r="81">
          <cell r="A81">
            <v>43919</v>
          </cell>
          <cell r="J81" t="str">
            <v>협력선교협력,기관(85명)(B2)</v>
          </cell>
        </row>
        <row r="82">
          <cell r="A82">
            <v>43919</v>
          </cell>
          <cell r="J82" t="str">
            <v>협력선교협력,기관(85명)(B2)</v>
          </cell>
        </row>
        <row r="83">
          <cell r="A83">
            <v>43919</v>
          </cell>
          <cell r="J83" t="str">
            <v>선교단체(7곳)(B3)</v>
          </cell>
        </row>
        <row r="84">
          <cell r="A84">
            <v>43919</v>
          </cell>
          <cell r="J84" t="str">
            <v>해외봉사 지원 (장년)(I2)</v>
          </cell>
        </row>
        <row r="85">
          <cell r="A85">
            <v>43919</v>
          </cell>
          <cell r="J85" t="str">
            <v>특별지원비(G1)</v>
          </cell>
        </row>
        <row r="86">
          <cell r="A86">
            <v>43919</v>
          </cell>
          <cell r="J86" t="str">
            <v>잡수입 및 기타(A5)</v>
          </cell>
        </row>
        <row r="87">
          <cell r="A87">
            <v>43919</v>
          </cell>
          <cell r="J87" t="str">
            <v>행정사무비(L1)</v>
          </cell>
        </row>
        <row r="88">
          <cell r="A88">
            <v>43919</v>
          </cell>
          <cell r="J88" t="str">
            <v>작정헌금(A1)</v>
          </cell>
        </row>
        <row r="89">
          <cell r="A89">
            <v>43926</v>
          </cell>
          <cell r="J89" t="str">
            <v>행정사무비(L1)</v>
          </cell>
        </row>
        <row r="90">
          <cell r="A90">
            <v>43926</v>
          </cell>
          <cell r="J90" t="str">
            <v>행정사무비(L1)</v>
          </cell>
        </row>
        <row r="91">
          <cell r="A91">
            <v>43926</v>
          </cell>
          <cell r="J91" t="str">
            <v>행정사무비(L1)</v>
          </cell>
        </row>
        <row r="92">
          <cell r="A92">
            <v>43940</v>
          </cell>
          <cell r="J92" t="str">
            <v>작정헌금(A1)</v>
          </cell>
        </row>
        <row r="93">
          <cell r="A93">
            <v>43947</v>
          </cell>
          <cell r="J93" t="str">
            <v>작정헌금(A1)</v>
          </cell>
        </row>
        <row r="94">
          <cell r="A94">
            <v>43947</v>
          </cell>
          <cell r="J94" t="str">
            <v>목적헌금(A2)</v>
          </cell>
        </row>
        <row r="95">
          <cell r="A95">
            <v>43947</v>
          </cell>
          <cell r="J95" t="str">
            <v>목적선교비(C1)</v>
          </cell>
        </row>
        <row r="96">
          <cell r="A96">
            <v>43947</v>
          </cell>
          <cell r="J96" t="str">
            <v>목적헌금(A2)</v>
          </cell>
        </row>
        <row r="97">
          <cell r="A97">
            <v>43947</v>
          </cell>
          <cell r="J97" t="str">
            <v>일반헌금(A3)</v>
          </cell>
        </row>
        <row r="98">
          <cell r="A98">
            <v>43948</v>
          </cell>
          <cell r="J98" t="str">
            <v>교회보조금(A4)</v>
          </cell>
        </row>
        <row r="99">
          <cell r="A99">
            <v>43954</v>
          </cell>
          <cell r="J99" t="str">
            <v>협력선교협력,기관(85명)(B2)</v>
          </cell>
        </row>
        <row r="100">
          <cell r="A100">
            <v>43954</v>
          </cell>
          <cell r="J100" t="str">
            <v>협력선교협력,기관(85명)(B2)</v>
          </cell>
        </row>
        <row r="101">
          <cell r="A101">
            <v>43954</v>
          </cell>
          <cell r="J101" t="str">
            <v>행정사무비(L1)</v>
          </cell>
        </row>
        <row r="102">
          <cell r="A102">
            <v>43954</v>
          </cell>
          <cell r="J102" t="str">
            <v>행정사무비(L1)</v>
          </cell>
        </row>
        <row r="103">
          <cell r="A103">
            <v>43954</v>
          </cell>
          <cell r="J103" t="str">
            <v>작정헌금(A1)</v>
          </cell>
        </row>
        <row r="104">
          <cell r="A104">
            <v>43961</v>
          </cell>
          <cell r="J104" t="str">
            <v>작정헌금(A1)</v>
          </cell>
        </row>
        <row r="105">
          <cell r="A105">
            <v>43961</v>
          </cell>
          <cell r="J105" t="str">
            <v>목적헌금(A2)</v>
          </cell>
        </row>
        <row r="106">
          <cell r="A106">
            <v>43961</v>
          </cell>
          <cell r="J106" t="str">
            <v>목적선교비(C1)</v>
          </cell>
        </row>
        <row r="107">
          <cell r="A107">
            <v>43968</v>
          </cell>
          <cell r="J107" t="str">
            <v>선교사 경조비(부모 선물)(D1)</v>
          </cell>
        </row>
        <row r="108">
          <cell r="A108">
            <v>43968</v>
          </cell>
          <cell r="J108" t="str">
            <v>선교사 경조비(부모 선물)(D1)</v>
          </cell>
        </row>
        <row r="109">
          <cell r="A109">
            <v>43968</v>
          </cell>
          <cell r="J109" t="str">
            <v>선교사 경조비(부모 선물)(D1)</v>
          </cell>
        </row>
        <row r="110">
          <cell r="A110">
            <v>43968</v>
          </cell>
          <cell r="J110" t="str">
            <v>선교사 경조비(부모 선물)(D1)</v>
          </cell>
        </row>
        <row r="111">
          <cell r="A111">
            <v>43968</v>
          </cell>
          <cell r="J111" t="str">
            <v>주후원 선교사 (9명)(B1)</v>
          </cell>
        </row>
        <row r="112">
          <cell r="A112">
            <v>43968</v>
          </cell>
          <cell r="J112" t="str">
            <v>협력선교협력,기관(85명)(B2)</v>
          </cell>
        </row>
        <row r="113">
          <cell r="A113">
            <v>43968</v>
          </cell>
          <cell r="J113" t="str">
            <v>협력선교협력,기관(85명)(B2)</v>
          </cell>
        </row>
        <row r="114">
          <cell r="A114">
            <v>43968</v>
          </cell>
          <cell r="J114" t="str">
            <v>선교단체(7곳)(B3)</v>
          </cell>
        </row>
        <row r="115">
          <cell r="A115">
            <v>43968</v>
          </cell>
          <cell r="J115" t="str">
            <v>해외봉사 지원 (장년)(I2)</v>
          </cell>
        </row>
        <row r="116">
          <cell r="A116">
            <v>43968</v>
          </cell>
          <cell r="J116" t="str">
            <v>목적선교비(C1)</v>
          </cell>
        </row>
        <row r="117">
          <cell r="A117">
            <v>43968</v>
          </cell>
          <cell r="J117" t="str">
            <v>특별지원비(G1)</v>
          </cell>
        </row>
        <row r="118">
          <cell r="A118">
            <v>43968</v>
          </cell>
          <cell r="J118" t="str">
            <v>행정사무비(L1)</v>
          </cell>
        </row>
        <row r="119">
          <cell r="A119">
            <v>43968</v>
          </cell>
          <cell r="J119" t="str">
            <v>작정헌금(A1)</v>
          </cell>
        </row>
        <row r="120">
          <cell r="A120">
            <v>43968</v>
          </cell>
          <cell r="J120" t="str">
            <v>목적헌금(A2)</v>
          </cell>
        </row>
        <row r="121">
          <cell r="A121">
            <v>43968</v>
          </cell>
          <cell r="J121" t="str">
            <v>목적선교비(C1)</v>
          </cell>
        </row>
        <row r="122">
          <cell r="A122">
            <v>43975</v>
          </cell>
          <cell r="J122" t="str">
            <v>작정헌금(A1)</v>
          </cell>
        </row>
        <row r="123">
          <cell r="A123">
            <v>43982</v>
          </cell>
          <cell r="J123" t="str">
            <v>작정헌금(A1)</v>
          </cell>
        </row>
        <row r="124">
          <cell r="A124">
            <v>43982</v>
          </cell>
          <cell r="J124" t="str">
            <v>목적헌금(A2)</v>
          </cell>
        </row>
        <row r="125">
          <cell r="A125">
            <v>43982</v>
          </cell>
          <cell r="J125" t="str">
            <v>목적선교비(C1)</v>
          </cell>
        </row>
        <row r="126">
          <cell r="A126">
            <v>43982</v>
          </cell>
          <cell r="J126" t="str">
            <v>일반헌금(A3)</v>
          </cell>
        </row>
        <row r="127">
          <cell r="A127">
            <v>43982</v>
          </cell>
          <cell r="J127" t="str">
            <v>목적헌금(A2)</v>
          </cell>
        </row>
        <row r="128">
          <cell r="A128">
            <v>43982</v>
          </cell>
          <cell r="J128" t="str">
            <v>목적선교비(C1)</v>
          </cell>
        </row>
        <row r="129">
          <cell r="A129">
            <v>43989</v>
          </cell>
          <cell r="J129" t="str">
            <v>작정헌금(A1)</v>
          </cell>
        </row>
        <row r="130">
          <cell r="A130">
            <v>43989</v>
          </cell>
          <cell r="J130" t="str">
            <v>행정사무비(L1)</v>
          </cell>
        </row>
        <row r="131">
          <cell r="A131">
            <v>43989</v>
          </cell>
          <cell r="J131" t="str">
            <v>행정사무비(L1)</v>
          </cell>
        </row>
        <row r="132">
          <cell r="A132">
            <v>43989</v>
          </cell>
          <cell r="J132" t="str">
            <v>행정사무비(L1)</v>
          </cell>
        </row>
        <row r="133">
          <cell r="A133">
            <v>43989</v>
          </cell>
          <cell r="J133" t="str">
            <v>선교기도지(F3)</v>
          </cell>
        </row>
        <row r="134">
          <cell r="A134">
            <v>43989</v>
          </cell>
          <cell r="J134" t="str">
            <v>특별지원비(G1)</v>
          </cell>
        </row>
        <row r="135">
          <cell r="A135">
            <v>43996</v>
          </cell>
          <cell r="J135" t="str">
            <v>작정헌금(A1)</v>
          </cell>
        </row>
        <row r="136">
          <cell r="A136">
            <v>43996</v>
          </cell>
          <cell r="J136" t="str">
            <v>목적헌금(A2)</v>
          </cell>
        </row>
        <row r="137">
          <cell r="A137">
            <v>44003</v>
          </cell>
          <cell r="J137" t="str">
            <v>선교사 교통비(D3)</v>
          </cell>
        </row>
        <row r="138">
          <cell r="A138">
            <v>44003</v>
          </cell>
          <cell r="J138" t="str">
            <v>작정헌금(A1)</v>
          </cell>
        </row>
        <row r="139">
          <cell r="A139">
            <v>44003</v>
          </cell>
          <cell r="J139" t="str">
            <v>교회보조금(A4)</v>
          </cell>
        </row>
        <row r="140">
          <cell r="A140">
            <v>44010</v>
          </cell>
          <cell r="J140" t="str">
            <v>작정헌금(A1)</v>
          </cell>
        </row>
        <row r="141">
          <cell r="A141">
            <v>44010</v>
          </cell>
          <cell r="J141" t="str">
            <v>목적헌금(A2)</v>
          </cell>
        </row>
        <row r="142">
          <cell r="A142">
            <v>44010</v>
          </cell>
          <cell r="J142" t="str">
            <v>목적헌금(A2)</v>
          </cell>
        </row>
        <row r="143">
          <cell r="A143">
            <v>44010</v>
          </cell>
          <cell r="J143" t="str">
            <v>일반헌금(A3)</v>
          </cell>
        </row>
        <row r="144">
          <cell r="A144">
            <v>44010</v>
          </cell>
          <cell r="J144" t="str">
            <v>목적헌금(A2)</v>
          </cell>
        </row>
        <row r="145">
          <cell r="A145">
            <v>44010</v>
          </cell>
          <cell r="J145" t="str">
            <v>잡수입 및 기타(A5)</v>
          </cell>
        </row>
        <row r="146">
          <cell r="A146">
            <v>44010</v>
          </cell>
          <cell r="J146" t="str">
            <v>선교사 접대비(D4)</v>
          </cell>
        </row>
        <row r="147">
          <cell r="A147">
            <v>44010</v>
          </cell>
          <cell r="J147" t="str">
            <v>행정사무비(L1)</v>
          </cell>
        </row>
        <row r="148">
          <cell r="A148">
            <v>44010</v>
          </cell>
          <cell r="J148" t="str">
            <v>행정사무비(L1)</v>
          </cell>
        </row>
        <row r="149">
          <cell r="A149">
            <v>44010</v>
          </cell>
          <cell r="J149" t="str">
            <v>세미나 행사비(F1)</v>
          </cell>
        </row>
        <row r="150">
          <cell r="A150">
            <v>44010</v>
          </cell>
          <cell r="J150" t="str">
            <v>세미나 행사비(F1)</v>
          </cell>
        </row>
        <row r="151">
          <cell r="A151">
            <v>44017</v>
          </cell>
          <cell r="J151" t="str">
            <v>목적선교비(C1)</v>
          </cell>
        </row>
        <row r="152">
          <cell r="A152">
            <v>44017</v>
          </cell>
          <cell r="J152" t="str">
            <v>선교사 접대비(D4)</v>
          </cell>
        </row>
        <row r="153">
          <cell r="A153">
            <v>44017</v>
          </cell>
          <cell r="J153" t="str">
            <v>세미나 행사비(F1)</v>
          </cell>
        </row>
        <row r="154">
          <cell r="A154">
            <v>44017</v>
          </cell>
          <cell r="J154" t="str">
            <v>세미나 행사비(F1)</v>
          </cell>
        </row>
        <row r="155">
          <cell r="A155">
            <v>44017</v>
          </cell>
          <cell r="J155" t="str">
            <v>목적선교비(C1)</v>
          </cell>
        </row>
        <row r="156">
          <cell r="A156">
            <v>44017</v>
          </cell>
          <cell r="J156" t="str">
            <v>목적선교비(C1)</v>
          </cell>
        </row>
        <row r="157">
          <cell r="A157">
            <v>44017</v>
          </cell>
          <cell r="J157" t="str">
            <v>목적선교비(C1)</v>
          </cell>
        </row>
        <row r="158">
          <cell r="A158">
            <v>44017</v>
          </cell>
          <cell r="J158" t="str">
            <v>행정사무비(L1)</v>
          </cell>
        </row>
        <row r="159">
          <cell r="A159">
            <v>44024</v>
          </cell>
          <cell r="J159" t="str">
            <v>작정헌금(A1)</v>
          </cell>
        </row>
        <row r="160">
          <cell r="A160">
            <v>44024</v>
          </cell>
          <cell r="J160" t="str">
            <v>주후원 선교사 (9명)(B1)</v>
          </cell>
        </row>
        <row r="161">
          <cell r="A161">
            <v>44024</v>
          </cell>
          <cell r="J161" t="str">
            <v>협력선교협력,기관(85명)(B2)</v>
          </cell>
        </row>
        <row r="162">
          <cell r="A162">
            <v>44024</v>
          </cell>
          <cell r="J162" t="str">
            <v>협력선교협력,기관(85명)(B2)</v>
          </cell>
        </row>
        <row r="163">
          <cell r="A163">
            <v>44024</v>
          </cell>
          <cell r="J163" t="str">
            <v>선교단체(7곳)(B3)</v>
          </cell>
        </row>
        <row r="164">
          <cell r="A164">
            <v>44024</v>
          </cell>
          <cell r="J164" t="str">
            <v>해외봉사 지원 (장년)(I2)</v>
          </cell>
        </row>
        <row r="165">
          <cell r="A165">
            <v>44024</v>
          </cell>
          <cell r="J165" t="str">
            <v>목적선교비(C1)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zoomScale="85" zoomScaleNormal="85" zoomScaleSheetLayoutView="85" workbookViewId="0">
      <pane ySplit="7" topLeftCell="A8" activePane="bottomLeft" state="frozen"/>
      <selection pane="bottomLeft" activeCell="E18" sqref="E18:E22"/>
    </sheetView>
  </sheetViews>
  <sheetFormatPr defaultColWidth="9" defaultRowHeight="13.5" x14ac:dyDescent="0.3"/>
  <cols>
    <col min="1" max="1" width="8.875" style="9" customWidth="1"/>
    <col min="2" max="8" width="14.875" style="9" customWidth="1"/>
    <col min="9" max="9" width="3.625" style="9" customWidth="1"/>
    <col min="10" max="10" width="9.625" style="9" customWidth="1"/>
    <col min="11" max="11" width="10.625" style="9" customWidth="1"/>
    <col min="12" max="13" width="14.875" style="9" customWidth="1"/>
    <col min="14" max="16384" width="9" style="9"/>
  </cols>
  <sheetData>
    <row r="1" spans="1:13" s="1" customFormat="1" ht="33.75" x14ac:dyDescent="0.3">
      <c r="A1" s="64" t="str">
        <f>"교회 지원기관 결산서 (           년 상반기)"</f>
        <v>교회 지원기관 결산서 (           년 상반기)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1" customFormat="1" ht="6.75" customHeigh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s="2" customFormat="1" ht="24" customHeight="1" thickBot="1" x14ac:dyDescent="0.3">
      <c r="A3" s="27" t="s">
        <v>36</v>
      </c>
      <c r="B3" s="65"/>
      <c r="C3" s="65"/>
      <c r="D3" s="66"/>
      <c r="E3" s="66"/>
      <c r="F3" s="66"/>
      <c r="G3" s="66"/>
      <c r="H3" s="66"/>
      <c r="I3" s="66"/>
      <c r="J3" s="66"/>
      <c r="K3" s="66"/>
      <c r="L3" s="66"/>
      <c r="M3" s="28" t="s">
        <v>37</v>
      </c>
    </row>
    <row r="4" spans="1:13" s="2" customFormat="1" ht="21" customHeight="1" x14ac:dyDescent="0.3">
      <c r="A4" s="67" t="s">
        <v>1</v>
      </c>
      <c r="B4" s="70" t="s">
        <v>2</v>
      </c>
      <c r="C4" s="71"/>
      <c r="D4" s="71"/>
      <c r="E4" s="71"/>
      <c r="F4" s="71"/>
      <c r="G4" s="71"/>
      <c r="H4" s="72"/>
      <c r="I4" s="73" t="s">
        <v>3</v>
      </c>
      <c r="J4" s="74"/>
      <c r="K4" s="74"/>
      <c r="L4" s="75"/>
      <c r="M4" s="76" t="s">
        <v>4</v>
      </c>
    </row>
    <row r="5" spans="1:13" s="2" customFormat="1" ht="21" customHeight="1" x14ac:dyDescent="0.3">
      <c r="A5" s="68"/>
      <c r="B5" s="79" t="s">
        <v>5</v>
      </c>
      <c r="C5" s="81" t="s">
        <v>6</v>
      </c>
      <c r="D5" s="53"/>
      <c r="E5" s="53"/>
      <c r="F5" s="53"/>
      <c r="G5" s="53"/>
      <c r="H5" s="82" t="s">
        <v>7</v>
      </c>
      <c r="I5" s="52" t="s">
        <v>8</v>
      </c>
      <c r="J5" s="53"/>
      <c r="K5" s="54"/>
      <c r="L5" s="58" t="s">
        <v>9</v>
      </c>
      <c r="M5" s="77"/>
    </row>
    <row r="6" spans="1:13" s="2" customFormat="1" ht="21" customHeight="1" x14ac:dyDescent="0.3">
      <c r="A6" s="69"/>
      <c r="B6" s="80"/>
      <c r="C6" s="29" t="s">
        <v>10</v>
      </c>
      <c r="D6" s="29" t="s">
        <v>11</v>
      </c>
      <c r="E6" s="29" t="s">
        <v>12</v>
      </c>
      <c r="F6" s="29" t="s">
        <v>13</v>
      </c>
      <c r="G6" s="25" t="s">
        <v>0</v>
      </c>
      <c r="H6" s="83"/>
      <c r="I6" s="55"/>
      <c r="J6" s="56"/>
      <c r="K6" s="57"/>
      <c r="L6" s="59"/>
      <c r="M6" s="78"/>
    </row>
    <row r="7" spans="1:13" s="2" customFormat="1" ht="33" customHeight="1" x14ac:dyDescent="0.3">
      <c r="A7" s="46" t="s">
        <v>14</v>
      </c>
      <c r="B7" s="19"/>
      <c r="C7" s="60"/>
      <c r="D7" s="61"/>
      <c r="E7" s="61"/>
      <c r="F7" s="61"/>
      <c r="G7" s="61"/>
      <c r="H7" s="20">
        <f>B7</f>
        <v>0</v>
      </c>
      <c r="I7" s="3"/>
      <c r="J7" s="4"/>
      <c r="K7" s="62"/>
      <c r="L7" s="62"/>
      <c r="M7" s="63"/>
    </row>
    <row r="8" spans="1:13" s="5" customFormat="1" ht="12" customHeight="1" x14ac:dyDescent="0.3">
      <c r="A8" s="109" t="s">
        <v>15</v>
      </c>
      <c r="B8" s="21"/>
      <c r="C8" s="49"/>
      <c r="D8" s="49"/>
      <c r="E8" s="49"/>
      <c r="F8" s="49"/>
      <c r="G8" s="49"/>
      <c r="H8" s="88">
        <f>G8</f>
        <v>0</v>
      </c>
      <c r="I8" s="91">
        <v>1</v>
      </c>
      <c r="J8" s="84"/>
      <c r="K8" s="85"/>
      <c r="L8" s="88"/>
      <c r="M8" s="90"/>
    </row>
    <row r="9" spans="1:13" s="5" customFormat="1" ht="12" customHeight="1" x14ac:dyDescent="0.3">
      <c r="A9" s="110"/>
      <c r="B9" s="22"/>
      <c r="C9" s="50"/>
      <c r="D9" s="50"/>
      <c r="E9" s="50"/>
      <c r="F9" s="50"/>
      <c r="G9" s="50"/>
      <c r="H9" s="114"/>
      <c r="I9" s="92"/>
      <c r="J9" s="86"/>
      <c r="K9" s="87"/>
      <c r="L9" s="89"/>
      <c r="M9" s="78"/>
    </row>
    <row r="10" spans="1:13" s="5" customFormat="1" ht="12" customHeight="1" x14ac:dyDescent="0.3">
      <c r="A10" s="110"/>
      <c r="B10" s="22"/>
      <c r="C10" s="50"/>
      <c r="D10" s="50"/>
      <c r="E10" s="50"/>
      <c r="F10" s="50"/>
      <c r="G10" s="50"/>
      <c r="H10" s="114"/>
      <c r="I10" s="91">
        <v>2</v>
      </c>
      <c r="J10" s="84"/>
      <c r="K10" s="85"/>
      <c r="L10" s="88"/>
      <c r="M10" s="90"/>
    </row>
    <row r="11" spans="1:13" s="5" customFormat="1" ht="12" customHeight="1" x14ac:dyDescent="0.3">
      <c r="A11" s="110"/>
      <c r="B11" s="22"/>
      <c r="C11" s="50"/>
      <c r="D11" s="50"/>
      <c r="E11" s="50"/>
      <c r="F11" s="50"/>
      <c r="G11" s="50"/>
      <c r="H11" s="114"/>
      <c r="I11" s="92"/>
      <c r="J11" s="86"/>
      <c r="K11" s="87"/>
      <c r="L11" s="89"/>
      <c r="M11" s="78"/>
    </row>
    <row r="12" spans="1:13" s="5" customFormat="1" ht="12" customHeight="1" x14ac:dyDescent="0.3">
      <c r="A12" s="111"/>
      <c r="B12" s="22"/>
      <c r="C12" s="51"/>
      <c r="D12" s="51"/>
      <c r="E12" s="51"/>
      <c r="F12" s="51"/>
      <c r="G12" s="51"/>
      <c r="H12" s="89"/>
      <c r="I12" s="91">
        <v>3</v>
      </c>
      <c r="J12" s="84"/>
      <c r="K12" s="85"/>
      <c r="L12" s="88"/>
      <c r="M12" s="90"/>
    </row>
    <row r="13" spans="1:13" s="5" customFormat="1" ht="12" customHeight="1" x14ac:dyDescent="0.3">
      <c r="A13" s="109" t="s">
        <v>45</v>
      </c>
      <c r="B13" s="22"/>
      <c r="C13" s="49"/>
      <c r="D13" s="49"/>
      <c r="E13" s="49"/>
      <c r="F13" s="49"/>
      <c r="G13" s="49"/>
      <c r="H13" s="88">
        <f t="shared" ref="H13" si="0">G13</f>
        <v>0</v>
      </c>
      <c r="I13" s="92"/>
      <c r="J13" s="86"/>
      <c r="K13" s="87"/>
      <c r="L13" s="89"/>
      <c r="M13" s="78"/>
    </row>
    <row r="14" spans="1:13" s="5" customFormat="1" ht="12" customHeight="1" x14ac:dyDescent="0.3">
      <c r="A14" s="110"/>
      <c r="B14" s="22"/>
      <c r="C14" s="50"/>
      <c r="D14" s="50"/>
      <c r="E14" s="50"/>
      <c r="F14" s="50"/>
      <c r="G14" s="50"/>
      <c r="H14" s="114"/>
      <c r="I14" s="91">
        <v>4</v>
      </c>
      <c r="J14" s="84"/>
      <c r="K14" s="85"/>
      <c r="L14" s="88"/>
      <c r="M14" s="90"/>
    </row>
    <row r="15" spans="1:13" s="5" customFormat="1" ht="12" customHeight="1" x14ac:dyDescent="0.3">
      <c r="A15" s="110"/>
      <c r="B15" s="22"/>
      <c r="C15" s="50"/>
      <c r="D15" s="50"/>
      <c r="E15" s="50"/>
      <c r="F15" s="50"/>
      <c r="G15" s="50"/>
      <c r="H15" s="114"/>
      <c r="I15" s="92"/>
      <c r="J15" s="86"/>
      <c r="K15" s="87"/>
      <c r="L15" s="89"/>
      <c r="M15" s="78"/>
    </row>
    <row r="16" spans="1:13" s="5" customFormat="1" ht="12" customHeight="1" x14ac:dyDescent="0.3">
      <c r="A16" s="110"/>
      <c r="B16" s="22"/>
      <c r="C16" s="50"/>
      <c r="D16" s="50"/>
      <c r="E16" s="50"/>
      <c r="F16" s="50"/>
      <c r="G16" s="50"/>
      <c r="H16" s="114"/>
      <c r="I16" s="91">
        <v>5</v>
      </c>
      <c r="J16" s="84"/>
      <c r="K16" s="85"/>
      <c r="L16" s="88"/>
      <c r="M16" s="90"/>
    </row>
    <row r="17" spans="1:13" s="5" customFormat="1" ht="12" customHeight="1" x14ac:dyDescent="0.3">
      <c r="A17" s="111"/>
      <c r="B17" s="22"/>
      <c r="C17" s="51"/>
      <c r="D17" s="51"/>
      <c r="E17" s="51"/>
      <c r="F17" s="51"/>
      <c r="G17" s="51"/>
      <c r="H17" s="89"/>
      <c r="I17" s="92"/>
      <c r="J17" s="86"/>
      <c r="K17" s="87"/>
      <c r="L17" s="89"/>
      <c r="M17" s="78"/>
    </row>
    <row r="18" spans="1:13" s="5" customFormat="1" ht="12" customHeight="1" x14ac:dyDescent="0.3">
      <c r="A18" s="109" t="s">
        <v>46</v>
      </c>
      <c r="B18" s="22"/>
      <c r="C18" s="49"/>
      <c r="D18" s="49"/>
      <c r="E18" s="49"/>
      <c r="F18" s="117"/>
      <c r="G18" s="49"/>
      <c r="H18" s="88">
        <f t="shared" ref="H18" si="1">G18</f>
        <v>0</v>
      </c>
      <c r="I18" s="91">
        <v>6</v>
      </c>
      <c r="J18" s="84"/>
      <c r="K18" s="85"/>
      <c r="L18" s="88"/>
      <c r="M18" s="90"/>
    </row>
    <row r="19" spans="1:13" s="5" customFormat="1" ht="12" customHeight="1" x14ac:dyDescent="0.3">
      <c r="A19" s="110"/>
      <c r="B19" s="22"/>
      <c r="C19" s="50"/>
      <c r="D19" s="50"/>
      <c r="E19" s="50"/>
      <c r="F19" s="118"/>
      <c r="G19" s="50"/>
      <c r="H19" s="114"/>
      <c r="I19" s="92"/>
      <c r="J19" s="86"/>
      <c r="K19" s="87"/>
      <c r="L19" s="89"/>
      <c r="M19" s="78"/>
    </row>
    <row r="20" spans="1:13" s="5" customFormat="1" ht="12" customHeight="1" x14ac:dyDescent="0.3">
      <c r="A20" s="110"/>
      <c r="B20" s="22"/>
      <c r="C20" s="50"/>
      <c r="D20" s="50"/>
      <c r="E20" s="50"/>
      <c r="F20" s="118"/>
      <c r="G20" s="50"/>
      <c r="H20" s="114"/>
      <c r="I20" s="91">
        <v>7</v>
      </c>
      <c r="J20" s="84"/>
      <c r="K20" s="85"/>
      <c r="L20" s="88"/>
      <c r="M20" s="90"/>
    </row>
    <row r="21" spans="1:13" s="5" customFormat="1" ht="12" customHeight="1" x14ac:dyDescent="0.3">
      <c r="A21" s="110"/>
      <c r="B21" s="22"/>
      <c r="C21" s="50"/>
      <c r="D21" s="50"/>
      <c r="E21" s="50"/>
      <c r="F21" s="118"/>
      <c r="G21" s="50"/>
      <c r="H21" s="114"/>
      <c r="I21" s="92"/>
      <c r="J21" s="86"/>
      <c r="K21" s="87"/>
      <c r="L21" s="89"/>
      <c r="M21" s="78"/>
    </row>
    <row r="22" spans="1:13" s="5" customFormat="1" ht="12" customHeight="1" x14ac:dyDescent="0.3">
      <c r="A22" s="111"/>
      <c r="B22" s="22"/>
      <c r="C22" s="51"/>
      <c r="D22" s="51"/>
      <c r="E22" s="51"/>
      <c r="F22" s="119"/>
      <c r="G22" s="51"/>
      <c r="H22" s="89"/>
      <c r="I22" s="91">
        <v>8</v>
      </c>
      <c r="J22" s="84"/>
      <c r="K22" s="85"/>
      <c r="L22" s="88"/>
      <c r="M22" s="90"/>
    </row>
    <row r="23" spans="1:13" s="5" customFormat="1" ht="12" customHeight="1" x14ac:dyDescent="0.3">
      <c r="A23" s="109" t="s">
        <v>47</v>
      </c>
      <c r="B23" s="22"/>
      <c r="C23" s="49"/>
      <c r="D23" s="49"/>
      <c r="E23" s="49"/>
      <c r="F23" s="49"/>
      <c r="G23" s="49"/>
      <c r="H23" s="88">
        <f t="shared" ref="H23" si="2">G23</f>
        <v>0</v>
      </c>
      <c r="I23" s="92"/>
      <c r="J23" s="86"/>
      <c r="K23" s="87"/>
      <c r="L23" s="89"/>
      <c r="M23" s="78"/>
    </row>
    <row r="24" spans="1:13" s="5" customFormat="1" ht="12" customHeight="1" x14ac:dyDescent="0.3">
      <c r="A24" s="110"/>
      <c r="B24" s="22"/>
      <c r="C24" s="50"/>
      <c r="D24" s="50"/>
      <c r="E24" s="50"/>
      <c r="F24" s="50"/>
      <c r="G24" s="50"/>
      <c r="H24" s="114"/>
      <c r="I24" s="91">
        <v>9</v>
      </c>
      <c r="J24" s="84"/>
      <c r="K24" s="85"/>
      <c r="L24" s="88"/>
      <c r="M24" s="90"/>
    </row>
    <row r="25" spans="1:13" s="5" customFormat="1" ht="12" customHeight="1" x14ac:dyDescent="0.3">
      <c r="A25" s="110"/>
      <c r="B25" s="22"/>
      <c r="C25" s="50"/>
      <c r="D25" s="50"/>
      <c r="E25" s="50"/>
      <c r="F25" s="50"/>
      <c r="G25" s="50"/>
      <c r="H25" s="114"/>
      <c r="I25" s="92"/>
      <c r="J25" s="86"/>
      <c r="K25" s="87"/>
      <c r="L25" s="89"/>
      <c r="M25" s="78"/>
    </row>
    <row r="26" spans="1:13" s="5" customFormat="1" ht="12" customHeight="1" x14ac:dyDescent="0.3">
      <c r="A26" s="110"/>
      <c r="B26" s="22"/>
      <c r="C26" s="50"/>
      <c r="D26" s="50"/>
      <c r="E26" s="50"/>
      <c r="F26" s="50"/>
      <c r="G26" s="50"/>
      <c r="H26" s="114"/>
      <c r="I26" s="91">
        <v>10</v>
      </c>
      <c r="J26" s="84"/>
      <c r="K26" s="85"/>
      <c r="L26" s="88"/>
      <c r="M26" s="90"/>
    </row>
    <row r="27" spans="1:13" s="5" customFormat="1" ht="12" customHeight="1" x14ac:dyDescent="0.3">
      <c r="A27" s="111"/>
      <c r="B27" s="22"/>
      <c r="C27" s="51"/>
      <c r="D27" s="51"/>
      <c r="E27" s="51"/>
      <c r="F27" s="51"/>
      <c r="G27" s="51"/>
      <c r="H27" s="89"/>
      <c r="I27" s="92"/>
      <c r="J27" s="86"/>
      <c r="K27" s="87"/>
      <c r="L27" s="89"/>
      <c r="M27" s="78"/>
    </row>
    <row r="28" spans="1:13" s="5" customFormat="1" ht="12" customHeight="1" x14ac:dyDescent="0.3">
      <c r="A28" s="109" t="s">
        <v>48</v>
      </c>
      <c r="B28" s="22"/>
      <c r="C28" s="49"/>
      <c r="D28" s="49"/>
      <c r="E28" s="49"/>
      <c r="F28" s="49"/>
      <c r="G28" s="49"/>
      <c r="H28" s="88">
        <f t="shared" ref="H28" si="3">G28</f>
        <v>0</v>
      </c>
      <c r="I28" s="91">
        <v>11</v>
      </c>
      <c r="J28" s="84"/>
      <c r="K28" s="85"/>
      <c r="L28" s="88"/>
      <c r="M28" s="90"/>
    </row>
    <row r="29" spans="1:13" s="5" customFormat="1" ht="12" customHeight="1" x14ac:dyDescent="0.3">
      <c r="A29" s="110"/>
      <c r="B29" s="22"/>
      <c r="C29" s="50"/>
      <c r="D29" s="50"/>
      <c r="E29" s="50"/>
      <c r="F29" s="50"/>
      <c r="G29" s="50"/>
      <c r="H29" s="114"/>
      <c r="I29" s="92"/>
      <c r="J29" s="86"/>
      <c r="K29" s="87"/>
      <c r="L29" s="89"/>
      <c r="M29" s="78"/>
    </row>
    <row r="30" spans="1:13" s="5" customFormat="1" ht="12" customHeight="1" x14ac:dyDescent="0.3">
      <c r="A30" s="110"/>
      <c r="B30" s="22"/>
      <c r="C30" s="50"/>
      <c r="D30" s="50"/>
      <c r="E30" s="50"/>
      <c r="F30" s="50"/>
      <c r="G30" s="50"/>
      <c r="H30" s="114"/>
      <c r="I30" s="91">
        <v>12</v>
      </c>
      <c r="J30" s="84"/>
      <c r="K30" s="85"/>
      <c r="L30" s="88"/>
      <c r="M30" s="90"/>
    </row>
    <row r="31" spans="1:13" s="5" customFormat="1" ht="12" customHeight="1" x14ac:dyDescent="0.3">
      <c r="A31" s="110"/>
      <c r="B31" s="22"/>
      <c r="C31" s="50"/>
      <c r="D31" s="50"/>
      <c r="E31" s="50"/>
      <c r="F31" s="50"/>
      <c r="G31" s="50"/>
      <c r="H31" s="114"/>
      <c r="I31" s="92"/>
      <c r="J31" s="86"/>
      <c r="K31" s="87"/>
      <c r="L31" s="89"/>
      <c r="M31" s="78"/>
    </row>
    <row r="32" spans="1:13" s="5" customFormat="1" ht="12" customHeight="1" x14ac:dyDescent="0.3">
      <c r="A32" s="111"/>
      <c r="B32" s="22"/>
      <c r="C32" s="51"/>
      <c r="D32" s="51"/>
      <c r="E32" s="51"/>
      <c r="F32" s="51"/>
      <c r="G32" s="51"/>
      <c r="H32" s="89"/>
      <c r="I32" s="91">
        <v>13</v>
      </c>
      <c r="J32" s="84"/>
      <c r="K32" s="85"/>
      <c r="L32" s="88"/>
      <c r="M32" s="90"/>
    </row>
    <row r="33" spans="1:14" s="5" customFormat="1" ht="12" customHeight="1" x14ac:dyDescent="0.3">
      <c r="A33" s="109" t="s">
        <v>16</v>
      </c>
      <c r="B33" s="22"/>
      <c r="C33" s="49"/>
      <c r="D33" s="49"/>
      <c r="E33" s="49"/>
      <c r="F33" s="49"/>
      <c r="G33" s="49"/>
      <c r="H33" s="88">
        <f t="shared" ref="H33" si="4">G33</f>
        <v>0</v>
      </c>
      <c r="I33" s="92"/>
      <c r="J33" s="86"/>
      <c r="K33" s="87"/>
      <c r="L33" s="89"/>
      <c r="M33" s="78"/>
    </row>
    <row r="34" spans="1:14" s="5" customFormat="1" ht="12" customHeight="1" x14ac:dyDescent="0.3">
      <c r="A34" s="110"/>
      <c r="B34" s="22"/>
      <c r="C34" s="50"/>
      <c r="D34" s="50"/>
      <c r="E34" s="50"/>
      <c r="F34" s="50"/>
      <c r="G34" s="50"/>
      <c r="H34" s="114"/>
      <c r="I34" s="91">
        <v>14</v>
      </c>
      <c r="J34" s="84"/>
      <c r="K34" s="85"/>
      <c r="L34" s="88"/>
      <c r="M34" s="90"/>
    </row>
    <row r="35" spans="1:14" s="5" customFormat="1" ht="12" customHeight="1" x14ac:dyDescent="0.3">
      <c r="A35" s="110"/>
      <c r="B35" s="22"/>
      <c r="C35" s="50"/>
      <c r="D35" s="50"/>
      <c r="E35" s="50"/>
      <c r="F35" s="50"/>
      <c r="G35" s="50"/>
      <c r="H35" s="114"/>
      <c r="I35" s="92"/>
      <c r="J35" s="86"/>
      <c r="K35" s="87"/>
      <c r="L35" s="89"/>
      <c r="M35" s="78"/>
    </row>
    <row r="36" spans="1:14" s="5" customFormat="1" ht="12" customHeight="1" x14ac:dyDescent="0.3">
      <c r="A36" s="110"/>
      <c r="B36" s="22"/>
      <c r="C36" s="50"/>
      <c r="D36" s="50"/>
      <c r="E36" s="50"/>
      <c r="F36" s="50"/>
      <c r="G36" s="50"/>
      <c r="H36" s="114"/>
      <c r="I36" s="91">
        <v>15</v>
      </c>
      <c r="J36" s="84"/>
      <c r="K36" s="85"/>
      <c r="L36" s="88"/>
      <c r="M36" s="90"/>
    </row>
    <row r="37" spans="1:14" s="5" customFormat="1" ht="12" customHeight="1" thickBot="1" x14ac:dyDescent="0.35">
      <c r="A37" s="112"/>
      <c r="B37" s="23"/>
      <c r="C37" s="51"/>
      <c r="D37" s="51"/>
      <c r="E37" s="51"/>
      <c r="F37" s="51"/>
      <c r="G37" s="51"/>
      <c r="H37" s="89"/>
      <c r="I37" s="92"/>
      <c r="J37" s="86"/>
      <c r="K37" s="87"/>
      <c r="L37" s="89"/>
      <c r="M37" s="78"/>
    </row>
    <row r="38" spans="1:14" s="5" customFormat="1" ht="24.75" customHeight="1" thickBot="1" x14ac:dyDescent="0.35">
      <c r="A38" s="113" t="s">
        <v>17</v>
      </c>
      <c r="B38" s="120"/>
      <c r="C38" s="120"/>
      <c r="D38" s="120"/>
      <c r="E38" s="120"/>
      <c r="F38" s="120"/>
      <c r="G38" s="120"/>
      <c r="H38" s="93"/>
      <c r="I38" s="95" t="s">
        <v>0</v>
      </c>
      <c r="J38" s="96"/>
      <c r="K38" s="97"/>
      <c r="L38" s="101"/>
      <c r="M38" s="47" t="s">
        <v>18</v>
      </c>
    </row>
    <row r="39" spans="1:14" s="5" customFormat="1" ht="24.75" customHeight="1" thickBot="1" x14ac:dyDescent="0.35">
      <c r="A39" s="112"/>
      <c r="B39" s="121"/>
      <c r="C39" s="121"/>
      <c r="D39" s="121"/>
      <c r="E39" s="121"/>
      <c r="F39" s="121"/>
      <c r="G39" s="121"/>
      <c r="H39" s="94"/>
      <c r="I39" s="98"/>
      <c r="J39" s="99"/>
      <c r="K39" s="100"/>
      <c r="L39" s="102"/>
      <c r="M39" s="48">
        <f>H38-L38</f>
        <v>0</v>
      </c>
    </row>
    <row r="40" spans="1:14" s="5" customFormat="1" ht="6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5"/>
    </row>
    <row r="41" spans="1:14" s="5" customFormat="1" ht="16.5" x14ac:dyDescent="0.3">
      <c r="A41" s="36" t="s">
        <v>19</v>
      </c>
      <c r="B41" s="36" t="s">
        <v>20</v>
      </c>
      <c r="C41" s="37"/>
      <c r="D41" s="36"/>
      <c r="E41" s="36"/>
      <c r="F41" s="36"/>
      <c r="G41" s="36"/>
      <c r="H41" s="37"/>
      <c r="I41" s="37"/>
      <c r="J41" s="37"/>
      <c r="K41" s="37"/>
      <c r="L41" s="37"/>
      <c r="M41" s="38"/>
    </row>
    <row r="42" spans="1:14" s="7" customFormat="1" ht="14.25" customHeight="1" x14ac:dyDescent="0.3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</row>
    <row r="43" spans="1:14" s="7" customFormat="1" ht="17.100000000000001" customHeight="1" x14ac:dyDescent="0.3">
      <c r="A43" s="115" t="s">
        <v>38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</row>
    <row r="44" spans="1:14" s="7" customFormat="1" ht="17.25" x14ac:dyDescent="0.3">
      <c r="A44" s="39"/>
      <c r="B44" s="40"/>
      <c r="C44" s="41"/>
      <c r="D44" s="39"/>
      <c r="E44" s="39"/>
      <c r="F44" s="116" t="s">
        <v>50</v>
      </c>
      <c r="G44" s="116"/>
      <c r="H44" s="39"/>
      <c r="I44" s="39"/>
      <c r="J44" s="39"/>
      <c r="K44" s="39"/>
      <c r="L44" s="39"/>
      <c r="M44" s="39"/>
    </row>
    <row r="45" spans="1:14" s="2" customFormat="1" ht="16.5" customHeight="1" thickBot="1" x14ac:dyDescent="0.3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4" s="2" customFormat="1" ht="41.25" customHeight="1" thickBot="1" x14ac:dyDescent="0.35">
      <c r="A46" s="42"/>
      <c r="B46" s="103" t="s">
        <v>51</v>
      </c>
      <c r="C46" s="103"/>
      <c r="D46" s="104"/>
      <c r="E46" s="104"/>
      <c r="F46" s="43" t="s">
        <v>39</v>
      </c>
      <c r="G46" s="43"/>
      <c r="H46" s="43"/>
      <c r="I46" s="43"/>
      <c r="J46" s="43"/>
      <c r="K46" s="45" t="s">
        <v>40</v>
      </c>
      <c r="L46" s="107" t="s">
        <v>41</v>
      </c>
      <c r="M46" s="108"/>
      <c r="N46" s="8"/>
    </row>
    <row r="47" spans="1:14" s="2" customFormat="1" ht="41.25" customHeight="1" thickBot="1" x14ac:dyDescent="0.35">
      <c r="A47" s="43"/>
      <c r="B47" s="103" t="s">
        <v>42</v>
      </c>
      <c r="C47" s="103"/>
      <c r="D47" s="104"/>
      <c r="E47" s="104"/>
      <c r="F47" s="43" t="s">
        <v>43</v>
      </c>
      <c r="G47" s="104"/>
      <c r="H47" s="104"/>
      <c r="I47" s="43"/>
      <c r="J47" s="43"/>
      <c r="K47" s="45" t="s">
        <v>44</v>
      </c>
      <c r="L47" s="105" t="s">
        <v>41</v>
      </c>
      <c r="M47" s="106"/>
      <c r="N47" s="8"/>
    </row>
    <row r="48" spans="1:14" s="2" customFormat="1" ht="9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8"/>
    </row>
    <row r="49" spans="1:13" s="5" customFormat="1" ht="16.5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0" spans="1:13" s="5" customFormat="1" ht="16.5" x14ac:dyDescent="0.3">
      <c r="A50" s="39" t="s">
        <v>21</v>
      </c>
      <c r="B50" s="44" t="s">
        <v>22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</row>
    <row r="51" spans="1:13" s="5" customFormat="1" ht="16.5" x14ac:dyDescent="0.3">
      <c r="A51" s="39"/>
      <c r="B51" s="39" t="s">
        <v>23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</row>
    <row r="52" spans="1:13" s="5" customFormat="1" ht="16.5" x14ac:dyDescent="0.3">
      <c r="A52" s="39"/>
      <c r="B52" s="39" t="s">
        <v>24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</row>
    <row r="53" spans="1:13" s="5" customFormat="1" ht="16.5" x14ac:dyDescent="0.3"/>
    <row r="54" spans="1:13" s="5" customFormat="1" ht="16.5" x14ac:dyDescent="0.3">
      <c r="A54" s="7"/>
      <c r="B54" s="7"/>
    </row>
    <row r="55" spans="1:13" s="5" customFormat="1" ht="16.5" x14ac:dyDescent="0.3">
      <c r="A55" s="7"/>
    </row>
    <row r="56" spans="1:13" s="5" customFormat="1" ht="16.5" x14ac:dyDescent="0.3">
      <c r="A56" s="7"/>
    </row>
    <row r="57" spans="1:13" s="5" customFormat="1" ht="16.5" x14ac:dyDescent="0.3">
      <c r="A57" s="7"/>
    </row>
  </sheetData>
  <mergeCells count="135">
    <mergeCell ref="F44:G44"/>
    <mergeCell ref="A8:A12"/>
    <mergeCell ref="A13:A17"/>
    <mergeCell ref="A18:A22"/>
    <mergeCell ref="C18:C22"/>
    <mergeCell ref="D18:D22"/>
    <mergeCell ref="E18:E22"/>
    <mergeCell ref="F18:F22"/>
    <mergeCell ref="C8:C12"/>
    <mergeCell ref="D8:D12"/>
    <mergeCell ref="E8:E12"/>
    <mergeCell ref="F8:F12"/>
    <mergeCell ref="G8:G12"/>
    <mergeCell ref="B38:B39"/>
    <mergeCell ref="C38:C39"/>
    <mergeCell ref="D38:D39"/>
    <mergeCell ref="E38:E39"/>
    <mergeCell ref="F38:F39"/>
    <mergeCell ref="G38:G39"/>
    <mergeCell ref="C28:C32"/>
    <mergeCell ref="D28:D32"/>
    <mergeCell ref="E28:E32"/>
    <mergeCell ref="F28:F32"/>
    <mergeCell ref="C33:C37"/>
    <mergeCell ref="H8:H12"/>
    <mergeCell ref="G28:G32"/>
    <mergeCell ref="H28:H32"/>
    <mergeCell ref="I8:I9"/>
    <mergeCell ref="A23:A27"/>
    <mergeCell ref="A43:M43"/>
    <mergeCell ref="C23:C27"/>
    <mergeCell ref="D23:D27"/>
    <mergeCell ref="E23:E27"/>
    <mergeCell ref="F23:F27"/>
    <mergeCell ref="G23:G27"/>
    <mergeCell ref="H23:H27"/>
    <mergeCell ref="I28:I29"/>
    <mergeCell ref="L32:L33"/>
    <mergeCell ref="M32:M33"/>
    <mergeCell ref="G18:G22"/>
    <mergeCell ref="H18:H22"/>
    <mergeCell ref="C13:C17"/>
    <mergeCell ref="D13:D17"/>
    <mergeCell ref="E13:E17"/>
    <mergeCell ref="F13:F17"/>
    <mergeCell ref="G13:G17"/>
    <mergeCell ref="H13:H17"/>
    <mergeCell ref="H33:H37"/>
    <mergeCell ref="B47:C47"/>
    <mergeCell ref="D47:E47"/>
    <mergeCell ref="G47:H47"/>
    <mergeCell ref="L47:M47"/>
    <mergeCell ref="B46:C46"/>
    <mergeCell ref="D46:E46"/>
    <mergeCell ref="L46:M46"/>
    <mergeCell ref="A28:A32"/>
    <mergeCell ref="A33:A37"/>
    <mergeCell ref="I34:I35"/>
    <mergeCell ref="J34:K35"/>
    <mergeCell ref="L34:L35"/>
    <mergeCell ref="M34:M35"/>
    <mergeCell ref="I36:I37"/>
    <mergeCell ref="J36:K37"/>
    <mergeCell ref="L36:L37"/>
    <mergeCell ref="M36:M37"/>
    <mergeCell ref="I30:I31"/>
    <mergeCell ref="J30:K31"/>
    <mergeCell ref="L30:L31"/>
    <mergeCell ref="M30:M31"/>
    <mergeCell ref="I32:I33"/>
    <mergeCell ref="J32:K33"/>
    <mergeCell ref="A38:A39"/>
    <mergeCell ref="L20:L21"/>
    <mergeCell ref="M20:M21"/>
    <mergeCell ref="J28:K29"/>
    <mergeCell ref="L28:L29"/>
    <mergeCell ref="M28:M29"/>
    <mergeCell ref="I22:I23"/>
    <mergeCell ref="J22:K23"/>
    <mergeCell ref="L22:L23"/>
    <mergeCell ref="M22:M23"/>
    <mergeCell ref="I24:I25"/>
    <mergeCell ref="J24:K25"/>
    <mergeCell ref="I26:I27"/>
    <mergeCell ref="J26:K27"/>
    <mergeCell ref="L26:L27"/>
    <mergeCell ref="M26:M27"/>
    <mergeCell ref="H38:H39"/>
    <mergeCell ref="I38:K39"/>
    <mergeCell ref="L38:L39"/>
    <mergeCell ref="L10:L11"/>
    <mergeCell ref="M10:M11"/>
    <mergeCell ref="I12:I13"/>
    <mergeCell ref="J12:K13"/>
    <mergeCell ref="L12:L13"/>
    <mergeCell ref="M12:M13"/>
    <mergeCell ref="I14:I15"/>
    <mergeCell ref="J14:K15"/>
    <mergeCell ref="L14:L15"/>
    <mergeCell ref="M14:M15"/>
    <mergeCell ref="I16:I17"/>
    <mergeCell ref="J16:K17"/>
    <mergeCell ref="L16:L17"/>
    <mergeCell ref="M16:M17"/>
    <mergeCell ref="L24:L25"/>
    <mergeCell ref="M24:M25"/>
    <mergeCell ref="I18:I19"/>
    <mergeCell ref="J18:K19"/>
    <mergeCell ref="L18:L19"/>
    <mergeCell ref="M18:M19"/>
    <mergeCell ref="I20:I21"/>
    <mergeCell ref="D33:D37"/>
    <mergeCell ref="E33:E37"/>
    <mergeCell ref="F33:F37"/>
    <mergeCell ref="G33:G37"/>
    <mergeCell ref="I5:K6"/>
    <mergeCell ref="L5:L6"/>
    <mergeCell ref="C7:G7"/>
    <mergeCell ref="K7:M7"/>
    <mergeCell ref="A1:M1"/>
    <mergeCell ref="B3:C3"/>
    <mergeCell ref="D3:L3"/>
    <mergeCell ref="A4:A6"/>
    <mergeCell ref="B4:H4"/>
    <mergeCell ref="I4:L4"/>
    <mergeCell ref="M4:M6"/>
    <mergeCell ref="B5:B6"/>
    <mergeCell ref="C5:G5"/>
    <mergeCell ref="H5:H6"/>
    <mergeCell ref="J8:K9"/>
    <mergeCell ref="L8:L9"/>
    <mergeCell ref="M8:M9"/>
    <mergeCell ref="I10:I11"/>
    <mergeCell ref="J10:K11"/>
    <mergeCell ref="J20:K21"/>
  </mergeCells>
  <phoneticPr fontId="2" type="noConversion"/>
  <conditionalFormatting sqref="B3:C3">
    <cfRule type="expression" dxfId="3" priority="2">
      <formula>LEN(부서명)=0</formula>
    </cfRule>
  </conditionalFormatting>
  <conditionalFormatting sqref="D3:L3">
    <cfRule type="containsText" dxfId="2" priority="1" operator="containsText" text="오류">
      <formula>NOT(ISERROR(SEARCH("오류",D3)))</formula>
    </cfRule>
  </conditionalFormatting>
  <pageMargins left="0.70866141732283472" right="0.70866141732283472" top="0.35433070866141736" bottom="0.35433070866141736" header="0" footer="0"/>
  <pageSetup paperSize="9" scale="7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zoomScale="85" zoomScaleNormal="85" workbookViewId="0">
      <pane ySplit="7" topLeftCell="A8" activePane="bottomLeft" state="frozen"/>
      <selection pane="bottomLeft" activeCell="D18" sqref="D18:D22"/>
    </sheetView>
  </sheetViews>
  <sheetFormatPr defaultColWidth="9" defaultRowHeight="13.5" x14ac:dyDescent="0.3"/>
  <cols>
    <col min="1" max="1" width="8.875" style="9" customWidth="1"/>
    <col min="2" max="8" width="14.875" style="9" customWidth="1"/>
    <col min="9" max="9" width="3.625" style="9" customWidth="1"/>
    <col min="10" max="10" width="9.625" style="9" customWidth="1"/>
    <col min="11" max="11" width="10.625" style="9" customWidth="1"/>
    <col min="12" max="13" width="14.875" style="9" customWidth="1"/>
    <col min="14" max="16384" width="9" style="9"/>
  </cols>
  <sheetData>
    <row r="1" spans="1:13" s="1" customFormat="1" ht="33.75" x14ac:dyDescent="0.3">
      <c r="A1" s="64" t="str">
        <f>"교회 지원기관 결산서 (           년 하반기)"</f>
        <v>교회 지원기관 결산서 (           년 하반기)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1" customFormat="1" ht="6.75" customHeigh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s="2" customFormat="1" ht="24" customHeight="1" thickBot="1" x14ac:dyDescent="0.3">
      <c r="A3" s="27" t="s">
        <v>36</v>
      </c>
      <c r="B3" s="65"/>
      <c r="C3" s="65"/>
      <c r="D3" s="66"/>
      <c r="E3" s="66"/>
      <c r="F3" s="66"/>
      <c r="G3" s="66"/>
      <c r="H3" s="66"/>
      <c r="I3" s="66"/>
      <c r="J3" s="66"/>
      <c r="K3" s="66"/>
      <c r="L3" s="66"/>
      <c r="M3" s="28" t="s">
        <v>37</v>
      </c>
    </row>
    <row r="4" spans="1:13" s="2" customFormat="1" ht="21" customHeight="1" x14ac:dyDescent="0.3">
      <c r="A4" s="67" t="s">
        <v>1</v>
      </c>
      <c r="B4" s="70" t="s">
        <v>2</v>
      </c>
      <c r="C4" s="71"/>
      <c r="D4" s="71"/>
      <c r="E4" s="71"/>
      <c r="F4" s="71"/>
      <c r="G4" s="71"/>
      <c r="H4" s="72"/>
      <c r="I4" s="73" t="s">
        <v>3</v>
      </c>
      <c r="J4" s="74"/>
      <c r="K4" s="74"/>
      <c r="L4" s="75"/>
      <c r="M4" s="76" t="s">
        <v>4</v>
      </c>
    </row>
    <row r="5" spans="1:13" s="2" customFormat="1" ht="21" customHeight="1" x14ac:dyDescent="0.3">
      <c r="A5" s="68"/>
      <c r="B5" s="139" t="s">
        <v>5</v>
      </c>
      <c r="C5" s="81" t="s">
        <v>6</v>
      </c>
      <c r="D5" s="134"/>
      <c r="E5" s="134"/>
      <c r="F5" s="134"/>
      <c r="G5" s="134"/>
      <c r="H5" s="82" t="s">
        <v>7</v>
      </c>
      <c r="I5" s="52" t="s">
        <v>8</v>
      </c>
      <c r="J5" s="134"/>
      <c r="K5" s="135"/>
      <c r="L5" s="58" t="s">
        <v>9</v>
      </c>
      <c r="M5" s="77"/>
    </row>
    <row r="6" spans="1:13" s="2" customFormat="1" ht="21" customHeight="1" x14ac:dyDescent="0.3">
      <c r="A6" s="69"/>
      <c r="B6" s="80"/>
      <c r="C6" s="24" t="s">
        <v>10</v>
      </c>
      <c r="D6" s="24" t="s">
        <v>11</v>
      </c>
      <c r="E6" s="24" t="s">
        <v>12</v>
      </c>
      <c r="F6" s="24" t="s">
        <v>13</v>
      </c>
      <c r="G6" s="25" t="s">
        <v>0</v>
      </c>
      <c r="H6" s="83"/>
      <c r="I6" s="55"/>
      <c r="J6" s="56"/>
      <c r="K6" s="57"/>
      <c r="L6" s="59"/>
      <c r="M6" s="78"/>
    </row>
    <row r="7" spans="1:13" s="2" customFormat="1" ht="33" customHeight="1" x14ac:dyDescent="0.3">
      <c r="A7" s="16" t="s">
        <v>25</v>
      </c>
      <c r="B7" s="10"/>
      <c r="C7" s="10"/>
      <c r="D7" s="10"/>
      <c r="E7" s="10"/>
      <c r="F7" s="10"/>
      <c r="G7" s="10"/>
      <c r="H7" s="10"/>
      <c r="I7" s="136" t="s">
        <v>26</v>
      </c>
      <c r="J7" s="137"/>
      <c r="K7" s="138"/>
      <c r="L7" s="17"/>
      <c r="M7" s="18"/>
    </row>
    <row r="8" spans="1:13" s="5" customFormat="1" ht="12" customHeight="1" x14ac:dyDescent="0.3">
      <c r="A8" s="146" t="s">
        <v>30</v>
      </c>
      <c r="B8" s="149"/>
      <c r="C8" s="132"/>
      <c r="D8" s="132"/>
      <c r="E8" s="132"/>
      <c r="F8" s="132"/>
      <c r="G8" s="132"/>
      <c r="H8" s="124"/>
      <c r="I8" s="126">
        <v>1</v>
      </c>
      <c r="J8" s="128"/>
      <c r="K8" s="129"/>
      <c r="L8" s="124"/>
      <c r="M8" s="122"/>
    </row>
    <row r="9" spans="1:13" s="5" customFormat="1" ht="12" customHeight="1" x14ac:dyDescent="0.3">
      <c r="A9" s="147"/>
      <c r="B9" s="150"/>
      <c r="C9" s="133"/>
      <c r="D9" s="133"/>
      <c r="E9" s="133"/>
      <c r="F9" s="133"/>
      <c r="G9" s="133"/>
      <c r="H9" s="148"/>
      <c r="I9" s="127"/>
      <c r="J9" s="130"/>
      <c r="K9" s="131"/>
      <c r="L9" s="125"/>
      <c r="M9" s="140"/>
    </row>
    <row r="10" spans="1:13" s="5" customFormat="1" ht="12" customHeight="1" x14ac:dyDescent="0.3">
      <c r="A10" s="147"/>
      <c r="B10" s="150"/>
      <c r="C10" s="133"/>
      <c r="D10" s="133"/>
      <c r="E10" s="133"/>
      <c r="F10" s="133"/>
      <c r="G10" s="133"/>
      <c r="H10" s="148"/>
      <c r="I10" s="126">
        <v>2</v>
      </c>
      <c r="J10" s="128"/>
      <c r="K10" s="129"/>
      <c r="L10" s="124"/>
      <c r="M10" s="122"/>
    </row>
    <row r="11" spans="1:13" s="5" customFormat="1" ht="12" customHeight="1" x14ac:dyDescent="0.3">
      <c r="A11" s="147"/>
      <c r="B11" s="150"/>
      <c r="C11" s="133"/>
      <c r="D11" s="133"/>
      <c r="E11" s="133"/>
      <c r="F11" s="133"/>
      <c r="G11" s="133"/>
      <c r="H11" s="148"/>
      <c r="I11" s="127"/>
      <c r="J11" s="130"/>
      <c r="K11" s="131"/>
      <c r="L11" s="125"/>
      <c r="M11" s="140"/>
    </row>
    <row r="12" spans="1:13" s="5" customFormat="1" ht="12" customHeight="1" x14ac:dyDescent="0.3">
      <c r="A12" s="147"/>
      <c r="B12" s="150"/>
      <c r="C12" s="133"/>
      <c r="D12" s="133"/>
      <c r="E12" s="133"/>
      <c r="F12" s="133"/>
      <c r="G12" s="133"/>
      <c r="H12" s="148"/>
      <c r="I12" s="126">
        <v>3</v>
      </c>
      <c r="J12" s="128"/>
      <c r="K12" s="129"/>
      <c r="L12" s="124"/>
      <c r="M12" s="122"/>
    </row>
    <row r="13" spans="1:13" s="5" customFormat="1" ht="12" customHeight="1" x14ac:dyDescent="0.3">
      <c r="A13" s="146" t="s">
        <v>31</v>
      </c>
      <c r="B13" s="150"/>
      <c r="C13" s="132"/>
      <c r="D13" s="132"/>
      <c r="E13" s="132"/>
      <c r="F13" s="132"/>
      <c r="G13" s="132"/>
      <c r="H13" s="124"/>
      <c r="I13" s="127"/>
      <c r="J13" s="130"/>
      <c r="K13" s="131"/>
      <c r="L13" s="125"/>
      <c r="M13" s="140"/>
    </row>
    <row r="14" spans="1:13" s="5" customFormat="1" ht="12" customHeight="1" x14ac:dyDescent="0.3">
      <c r="A14" s="147"/>
      <c r="B14" s="150"/>
      <c r="C14" s="133"/>
      <c r="D14" s="133"/>
      <c r="E14" s="133"/>
      <c r="F14" s="133"/>
      <c r="G14" s="133"/>
      <c r="H14" s="148"/>
      <c r="I14" s="126">
        <v>4</v>
      </c>
      <c r="J14" s="128"/>
      <c r="K14" s="129"/>
      <c r="L14" s="124"/>
      <c r="M14" s="122"/>
    </row>
    <row r="15" spans="1:13" s="5" customFormat="1" ht="12" customHeight="1" x14ac:dyDescent="0.3">
      <c r="A15" s="147"/>
      <c r="B15" s="150"/>
      <c r="C15" s="133"/>
      <c r="D15" s="133"/>
      <c r="E15" s="133"/>
      <c r="F15" s="133"/>
      <c r="G15" s="133"/>
      <c r="H15" s="148"/>
      <c r="I15" s="127"/>
      <c r="J15" s="130"/>
      <c r="K15" s="131"/>
      <c r="L15" s="125"/>
      <c r="M15" s="140"/>
    </row>
    <row r="16" spans="1:13" s="5" customFormat="1" ht="12" customHeight="1" x14ac:dyDescent="0.3">
      <c r="A16" s="147"/>
      <c r="B16" s="150"/>
      <c r="C16" s="133"/>
      <c r="D16" s="133"/>
      <c r="E16" s="133"/>
      <c r="F16" s="133"/>
      <c r="G16" s="133"/>
      <c r="H16" s="148"/>
      <c r="I16" s="126">
        <v>5</v>
      </c>
      <c r="J16" s="128"/>
      <c r="K16" s="129"/>
      <c r="L16" s="124"/>
      <c r="M16" s="122"/>
    </row>
    <row r="17" spans="1:13" s="5" customFormat="1" ht="12" customHeight="1" x14ac:dyDescent="0.3">
      <c r="A17" s="147"/>
      <c r="B17" s="150"/>
      <c r="C17" s="133"/>
      <c r="D17" s="133"/>
      <c r="E17" s="133"/>
      <c r="F17" s="133"/>
      <c r="G17" s="133"/>
      <c r="H17" s="148"/>
      <c r="I17" s="127"/>
      <c r="J17" s="130"/>
      <c r="K17" s="131"/>
      <c r="L17" s="125"/>
      <c r="M17" s="140"/>
    </row>
    <row r="18" spans="1:13" s="5" customFormat="1" ht="12" customHeight="1" x14ac:dyDescent="0.3">
      <c r="A18" s="146" t="s">
        <v>32</v>
      </c>
      <c r="B18" s="150"/>
      <c r="C18" s="132"/>
      <c r="D18" s="132"/>
      <c r="E18" s="132"/>
      <c r="F18" s="132"/>
      <c r="G18" s="132"/>
      <c r="H18" s="124"/>
      <c r="I18" s="126">
        <v>6</v>
      </c>
      <c r="J18" s="128"/>
      <c r="K18" s="129"/>
      <c r="L18" s="124"/>
      <c r="M18" s="122"/>
    </row>
    <row r="19" spans="1:13" s="5" customFormat="1" ht="12" customHeight="1" x14ac:dyDescent="0.3">
      <c r="A19" s="147"/>
      <c r="B19" s="150"/>
      <c r="C19" s="133"/>
      <c r="D19" s="133"/>
      <c r="E19" s="133"/>
      <c r="F19" s="133"/>
      <c r="G19" s="133"/>
      <c r="H19" s="148"/>
      <c r="I19" s="127"/>
      <c r="J19" s="130"/>
      <c r="K19" s="131"/>
      <c r="L19" s="125"/>
      <c r="M19" s="140"/>
    </row>
    <row r="20" spans="1:13" s="5" customFormat="1" ht="12" customHeight="1" x14ac:dyDescent="0.3">
      <c r="A20" s="147"/>
      <c r="B20" s="150"/>
      <c r="C20" s="133"/>
      <c r="D20" s="133"/>
      <c r="E20" s="133"/>
      <c r="F20" s="133"/>
      <c r="G20" s="133"/>
      <c r="H20" s="148"/>
      <c r="I20" s="126">
        <v>7</v>
      </c>
      <c r="J20" s="128"/>
      <c r="K20" s="129"/>
      <c r="L20" s="124"/>
      <c r="M20" s="122"/>
    </row>
    <row r="21" spans="1:13" s="5" customFormat="1" ht="12" customHeight="1" x14ac:dyDescent="0.3">
      <c r="A21" s="147"/>
      <c r="B21" s="150"/>
      <c r="C21" s="133"/>
      <c r="D21" s="133"/>
      <c r="E21" s="133"/>
      <c r="F21" s="133"/>
      <c r="G21" s="133"/>
      <c r="H21" s="148"/>
      <c r="I21" s="127"/>
      <c r="J21" s="130"/>
      <c r="K21" s="131"/>
      <c r="L21" s="125"/>
      <c r="M21" s="140"/>
    </row>
    <row r="22" spans="1:13" s="5" customFormat="1" ht="12" customHeight="1" x14ac:dyDescent="0.3">
      <c r="A22" s="147"/>
      <c r="B22" s="150"/>
      <c r="C22" s="133"/>
      <c r="D22" s="133"/>
      <c r="E22" s="133"/>
      <c r="F22" s="133"/>
      <c r="G22" s="133"/>
      <c r="H22" s="148"/>
      <c r="I22" s="126">
        <v>8</v>
      </c>
      <c r="J22" s="128"/>
      <c r="K22" s="129"/>
      <c r="L22" s="124"/>
      <c r="M22" s="122"/>
    </row>
    <row r="23" spans="1:13" s="5" customFormat="1" ht="12" customHeight="1" x14ac:dyDescent="0.3">
      <c r="A23" s="146" t="s">
        <v>33</v>
      </c>
      <c r="B23" s="150"/>
      <c r="C23" s="132"/>
      <c r="D23" s="132"/>
      <c r="E23" s="132"/>
      <c r="F23" s="132"/>
      <c r="G23" s="132"/>
      <c r="H23" s="124"/>
      <c r="I23" s="127"/>
      <c r="J23" s="130"/>
      <c r="K23" s="131"/>
      <c r="L23" s="125"/>
      <c r="M23" s="140"/>
    </row>
    <row r="24" spans="1:13" s="5" customFormat="1" ht="12" customHeight="1" x14ac:dyDescent="0.3">
      <c r="A24" s="147"/>
      <c r="B24" s="150"/>
      <c r="C24" s="133"/>
      <c r="D24" s="133"/>
      <c r="E24" s="133"/>
      <c r="F24" s="133"/>
      <c r="G24" s="133"/>
      <c r="H24" s="148"/>
      <c r="I24" s="126">
        <v>9</v>
      </c>
      <c r="J24" s="128"/>
      <c r="K24" s="129"/>
      <c r="L24" s="124"/>
      <c r="M24" s="122"/>
    </row>
    <row r="25" spans="1:13" s="5" customFormat="1" ht="12" customHeight="1" x14ac:dyDescent="0.3">
      <c r="A25" s="147"/>
      <c r="B25" s="150"/>
      <c r="C25" s="133"/>
      <c r="D25" s="133"/>
      <c r="E25" s="133"/>
      <c r="F25" s="133"/>
      <c r="G25" s="133"/>
      <c r="H25" s="148"/>
      <c r="I25" s="127"/>
      <c r="J25" s="130"/>
      <c r="K25" s="131"/>
      <c r="L25" s="125"/>
      <c r="M25" s="140"/>
    </row>
    <row r="26" spans="1:13" s="5" customFormat="1" ht="12" customHeight="1" x14ac:dyDescent="0.3">
      <c r="A26" s="147"/>
      <c r="B26" s="150"/>
      <c r="C26" s="133"/>
      <c r="D26" s="133"/>
      <c r="E26" s="133"/>
      <c r="F26" s="133"/>
      <c r="G26" s="133"/>
      <c r="H26" s="148"/>
      <c r="I26" s="126">
        <v>10</v>
      </c>
      <c r="J26" s="128"/>
      <c r="K26" s="129"/>
      <c r="L26" s="124"/>
      <c r="M26" s="122"/>
    </row>
    <row r="27" spans="1:13" s="5" customFormat="1" ht="12" customHeight="1" x14ac:dyDescent="0.3">
      <c r="A27" s="147"/>
      <c r="B27" s="150"/>
      <c r="C27" s="133"/>
      <c r="D27" s="133"/>
      <c r="E27" s="133"/>
      <c r="F27" s="133"/>
      <c r="G27" s="133"/>
      <c r="H27" s="148"/>
      <c r="I27" s="127"/>
      <c r="J27" s="130"/>
      <c r="K27" s="131"/>
      <c r="L27" s="125"/>
      <c r="M27" s="140"/>
    </row>
    <row r="28" spans="1:13" s="5" customFormat="1" ht="12" customHeight="1" x14ac:dyDescent="0.3">
      <c r="A28" s="146" t="s">
        <v>34</v>
      </c>
      <c r="B28" s="150"/>
      <c r="C28" s="132"/>
      <c r="D28" s="132"/>
      <c r="E28" s="132"/>
      <c r="F28" s="132"/>
      <c r="G28" s="132"/>
      <c r="H28" s="124"/>
      <c r="I28" s="126">
        <v>11</v>
      </c>
      <c r="J28" s="128"/>
      <c r="K28" s="129"/>
      <c r="L28" s="124"/>
      <c r="M28" s="122"/>
    </row>
    <row r="29" spans="1:13" s="5" customFormat="1" ht="12" customHeight="1" x14ac:dyDescent="0.3">
      <c r="A29" s="147"/>
      <c r="B29" s="150"/>
      <c r="C29" s="133"/>
      <c r="D29" s="133"/>
      <c r="E29" s="133"/>
      <c r="F29" s="133"/>
      <c r="G29" s="133"/>
      <c r="H29" s="148"/>
      <c r="I29" s="127"/>
      <c r="J29" s="130"/>
      <c r="K29" s="131"/>
      <c r="L29" s="125"/>
      <c r="M29" s="140"/>
    </row>
    <row r="30" spans="1:13" s="5" customFormat="1" ht="12" customHeight="1" x14ac:dyDescent="0.3">
      <c r="A30" s="147"/>
      <c r="B30" s="150"/>
      <c r="C30" s="133"/>
      <c r="D30" s="133"/>
      <c r="E30" s="133"/>
      <c r="F30" s="133"/>
      <c r="G30" s="133"/>
      <c r="H30" s="148"/>
      <c r="I30" s="126">
        <v>12</v>
      </c>
      <c r="J30" s="128"/>
      <c r="K30" s="129"/>
      <c r="L30" s="124"/>
      <c r="M30" s="122"/>
    </row>
    <row r="31" spans="1:13" s="5" customFormat="1" ht="12" customHeight="1" x14ac:dyDescent="0.3">
      <c r="A31" s="147"/>
      <c r="B31" s="150"/>
      <c r="C31" s="133"/>
      <c r="D31" s="133"/>
      <c r="E31" s="133"/>
      <c r="F31" s="133"/>
      <c r="G31" s="133"/>
      <c r="H31" s="148"/>
      <c r="I31" s="127"/>
      <c r="J31" s="130"/>
      <c r="K31" s="131"/>
      <c r="L31" s="125"/>
      <c r="M31" s="140"/>
    </row>
    <row r="32" spans="1:13" s="5" customFormat="1" ht="12" customHeight="1" x14ac:dyDescent="0.3">
      <c r="A32" s="147"/>
      <c r="B32" s="150"/>
      <c r="C32" s="133"/>
      <c r="D32" s="133"/>
      <c r="E32" s="133"/>
      <c r="F32" s="133"/>
      <c r="G32" s="133"/>
      <c r="H32" s="148"/>
      <c r="I32" s="126">
        <v>13</v>
      </c>
      <c r="J32" s="128"/>
      <c r="K32" s="129"/>
      <c r="L32" s="124"/>
      <c r="M32" s="122"/>
    </row>
    <row r="33" spans="1:14" s="5" customFormat="1" ht="12" customHeight="1" x14ac:dyDescent="0.3">
      <c r="A33" s="146" t="s">
        <v>35</v>
      </c>
      <c r="B33" s="150"/>
      <c r="C33" s="132"/>
      <c r="D33" s="132"/>
      <c r="E33" s="132"/>
      <c r="F33" s="132"/>
      <c r="G33" s="132"/>
      <c r="H33" s="124"/>
      <c r="I33" s="127"/>
      <c r="J33" s="130"/>
      <c r="K33" s="131"/>
      <c r="L33" s="125"/>
      <c r="M33" s="140"/>
    </row>
    <row r="34" spans="1:14" s="5" customFormat="1" ht="12" customHeight="1" x14ac:dyDescent="0.3">
      <c r="A34" s="147"/>
      <c r="B34" s="150"/>
      <c r="C34" s="133"/>
      <c r="D34" s="133"/>
      <c r="E34" s="133"/>
      <c r="F34" s="133"/>
      <c r="G34" s="133"/>
      <c r="H34" s="148"/>
      <c r="I34" s="126">
        <v>14</v>
      </c>
      <c r="J34" s="128"/>
      <c r="K34" s="129"/>
      <c r="L34" s="124"/>
      <c r="M34" s="122"/>
    </row>
    <row r="35" spans="1:14" s="5" customFormat="1" ht="12" customHeight="1" x14ac:dyDescent="0.3">
      <c r="A35" s="147"/>
      <c r="B35" s="150"/>
      <c r="C35" s="133"/>
      <c r="D35" s="133"/>
      <c r="E35" s="133"/>
      <c r="F35" s="133"/>
      <c r="G35" s="133"/>
      <c r="H35" s="148"/>
      <c r="I35" s="127"/>
      <c r="J35" s="130"/>
      <c r="K35" s="131"/>
      <c r="L35" s="125"/>
      <c r="M35" s="140"/>
    </row>
    <row r="36" spans="1:14" s="5" customFormat="1" ht="12" customHeight="1" x14ac:dyDescent="0.3">
      <c r="A36" s="147"/>
      <c r="B36" s="150"/>
      <c r="C36" s="133"/>
      <c r="D36" s="133"/>
      <c r="E36" s="133"/>
      <c r="F36" s="133"/>
      <c r="G36" s="133"/>
      <c r="H36" s="148"/>
      <c r="I36" s="126">
        <v>15</v>
      </c>
      <c r="J36" s="128"/>
      <c r="K36" s="129"/>
      <c r="L36" s="124"/>
      <c r="M36" s="122"/>
    </row>
    <row r="37" spans="1:14" s="5" customFormat="1" ht="12" customHeight="1" thickBot="1" x14ac:dyDescent="0.35">
      <c r="A37" s="147"/>
      <c r="B37" s="151"/>
      <c r="C37" s="133"/>
      <c r="D37" s="133"/>
      <c r="E37" s="133"/>
      <c r="F37" s="133"/>
      <c r="G37" s="133"/>
      <c r="H37" s="148"/>
      <c r="I37" s="127"/>
      <c r="J37" s="130"/>
      <c r="K37" s="131"/>
      <c r="L37" s="125"/>
      <c r="M37" s="123"/>
    </row>
    <row r="38" spans="1:14" s="5" customFormat="1" ht="24.75" customHeight="1" thickBot="1" x14ac:dyDescent="0.35">
      <c r="A38" s="11" t="s">
        <v>27</v>
      </c>
      <c r="B38" s="12"/>
      <c r="C38" s="13"/>
      <c r="D38" s="13"/>
      <c r="E38" s="13"/>
      <c r="F38" s="13"/>
      <c r="G38" s="14"/>
      <c r="H38" s="15"/>
      <c r="I38" s="141" t="s">
        <v>28</v>
      </c>
      <c r="J38" s="142"/>
      <c r="K38" s="143"/>
      <c r="L38" s="14"/>
      <c r="M38" s="6" t="s">
        <v>18</v>
      </c>
    </row>
    <row r="39" spans="1:14" s="5" customFormat="1" ht="24.75" customHeight="1" thickBot="1" x14ac:dyDescent="0.35">
      <c r="A39" s="30" t="s">
        <v>29</v>
      </c>
      <c r="B39" s="31"/>
      <c r="C39" s="31"/>
      <c r="D39" s="31"/>
      <c r="E39" s="31"/>
      <c r="F39" s="31"/>
      <c r="G39" s="31"/>
      <c r="H39" s="31"/>
      <c r="I39" s="144" t="s">
        <v>29</v>
      </c>
      <c r="J39" s="145"/>
      <c r="K39" s="99"/>
      <c r="L39" s="32"/>
      <c r="M39" s="33"/>
    </row>
    <row r="40" spans="1:14" s="5" customFormat="1" ht="6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5"/>
    </row>
    <row r="41" spans="1:14" s="5" customFormat="1" ht="16.5" x14ac:dyDescent="0.3">
      <c r="A41" s="36" t="s">
        <v>19</v>
      </c>
      <c r="B41" s="36" t="s">
        <v>20</v>
      </c>
      <c r="C41" s="37"/>
      <c r="D41" s="36"/>
      <c r="E41" s="36"/>
      <c r="F41" s="36"/>
      <c r="G41" s="36"/>
      <c r="H41" s="37"/>
      <c r="I41" s="37"/>
      <c r="J41" s="37"/>
      <c r="K41" s="37"/>
      <c r="L41" s="37"/>
      <c r="M41" s="38"/>
    </row>
    <row r="42" spans="1:14" s="7" customFormat="1" ht="14.25" customHeight="1" x14ac:dyDescent="0.3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</row>
    <row r="43" spans="1:14" s="7" customFormat="1" ht="17.100000000000001" customHeight="1" x14ac:dyDescent="0.3">
      <c r="A43" s="115" t="s">
        <v>38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</row>
    <row r="44" spans="1:14" s="7" customFormat="1" ht="17.25" x14ac:dyDescent="0.3">
      <c r="A44" s="39"/>
      <c r="B44" s="40"/>
      <c r="C44" s="41"/>
      <c r="D44" s="39"/>
      <c r="E44" s="39"/>
      <c r="F44" s="116" t="s">
        <v>50</v>
      </c>
      <c r="G44" s="116"/>
      <c r="H44" s="39"/>
      <c r="I44" s="39"/>
      <c r="J44" s="39"/>
      <c r="K44" s="39"/>
      <c r="L44" s="39"/>
      <c r="M44" s="39"/>
    </row>
    <row r="45" spans="1:14" s="2" customFormat="1" ht="16.5" customHeight="1" thickBot="1" x14ac:dyDescent="0.3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4" s="2" customFormat="1" ht="41.25" customHeight="1" thickBot="1" x14ac:dyDescent="0.35">
      <c r="A46" s="42"/>
      <c r="B46" s="103" t="str">
        <f>'검산서(상반기)'!B46</f>
        <v>부   장 ( 위  원  장 )  :</v>
      </c>
      <c r="C46" s="103"/>
      <c r="D46" s="104"/>
      <c r="E46" s="104"/>
      <c r="F46" s="43" t="s">
        <v>39</v>
      </c>
      <c r="G46" s="43"/>
      <c r="H46" s="43"/>
      <c r="I46" s="43"/>
      <c r="J46" s="43"/>
      <c r="K46" s="45" t="s">
        <v>40</v>
      </c>
      <c r="L46" s="107" t="s">
        <v>41</v>
      </c>
      <c r="M46" s="108"/>
      <c r="N46" s="8"/>
    </row>
    <row r="47" spans="1:14" s="2" customFormat="1" ht="41.25" customHeight="1" thickBot="1" x14ac:dyDescent="0.35">
      <c r="A47" s="43"/>
      <c r="B47" s="103" t="s">
        <v>42</v>
      </c>
      <c r="C47" s="103"/>
      <c r="D47" s="104"/>
      <c r="E47" s="104"/>
      <c r="F47" s="43" t="s">
        <v>43</v>
      </c>
      <c r="G47" s="104" t="s">
        <v>49</v>
      </c>
      <c r="H47" s="104"/>
      <c r="I47" s="43"/>
      <c r="J47" s="43"/>
      <c r="K47" s="45" t="s">
        <v>44</v>
      </c>
      <c r="L47" s="105" t="s">
        <v>41</v>
      </c>
      <c r="M47" s="106"/>
      <c r="N47" s="8"/>
    </row>
    <row r="48" spans="1:14" s="2" customFormat="1" ht="9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8"/>
    </row>
    <row r="49" spans="1:13" s="5" customFormat="1" ht="16.5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0" spans="1:13" s="5" customFormat="1" ht="16.5" x14ac:dyDescent="0.3">
      <c r="A50" s="39" t="s">
        <v>21</v>
      </c>
      <c r="B50" s="44" t="s">
        <v>22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</row>
    <row r="51" spans="1:13" s="5" customFormat="1" ht="16.5" x14ac:dyDescent="0.3">
      <c r="A51" s="39"/>
      <c r="B51" s="39" t="s">
        <v>23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</row>
    <row r="52" spans="1:13" s="5" customFormat="1" ht="16.5" x14ac:dyDescent="0.3">
      <c r="A52" s="39"/>
      <c r="B52" s="39" t="s">
        <v>24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</row>
    <row r="53" spans="1:13" s="5" customFormat="1" ht="16.5" x14ac:dyDescent="0.3"/>
    <row r="54" spans="1:13" s="5" customFormat="1" ht="16.5" x14ac:dyDescent="0.3">
      <c r="A54" s="7"/>
      <c r="B54" s="7"/>
    </row>
    <row r="55" spans="1:13" s="5" customFormat="1" ht="16.5" x14ac:dyDescent="0.3">
      <c r="A55" s="7"/>
    </row>
    <row r="56" spans="1:13" s="5" customFormat="1" ht="16.5" x14ac:dyDescent="0.3">
      <c r="A56" s="7"/>
    </row>
    <row r="57" spans="1:13" s="5" customFormat="1" ht="16.5" x14ac:dyDescent="0.3">
      <c r="A57" s="7"/>
    </row>
  </sheetData>
  <mergeCells count="127">
    <mergeCell ref="L8:L9"/>
    <mergeCell ref="I10:I11"/>
    <mergeCell ref="F44:G44"/>
    <mergeCell ref="M8:M9"/>
    <mergeCell ref="M10:M11"/>
    <mergeCell ref="M12:M13"/>
    <mergeCell ref="M14:M15"/>
    <mergeCell ref="D28:D32"/>
    <mergeCell ref="E28:E32"/>
    <mergeCell ref="F28:F32"/>
    <mergeCell ref="G28:G32"/>
    <mergeCell ref="H28:H32"/>
    <mergeCell ref="H18:H22"/>
    <mergeCell ref="I32:I33"/>
    <mergeCell ref="J32:K33"/>
    <mergeCell ref="L32:L33"/>
    <mergeCell ref="J26:K27"/>
    <mergeCell ref="L26:L27"/>
    <mergeCell ref="M28:M29"/>
    <mergeCell ref="L22:L23"/>
    <mergeCell ref="G23:G27"/>
    <mergeCell ref="H23:H27"/>
    <mergeCell ref="E33:E37"/>
    <mergeCell ref="F33:F37"/>
    <mergeCell ref="A13:A17"/>
    <mergeCell ref="C13:C17"/>
    <mergeCell ref="D13:D17"/>
    <mergeCell ref="E13:E17"/>
    <mergeCell ref="B8:B37"/>
    <mergeCell ref="A23:A27"/>
    <mergeCell ref="A28:A32"/>
    <mergeCell ref="H13:H17"/>
    <mergeCell ref="I28:I29"/>
    <mergeCell ref="G33:G37"/>
    <mergeCell ref="H33:H37"/>
    <mergeCell ref="A8:A12"/>
    <mergeCell ref="C8:C12"/>
    <mergeCell ref="D8:D12"/>
    <mergeCell ref="E8:E12"/>
    <mergeCell ref="F8:F12"/>
    <mergeCell ref="G8:G12"/>
    <mergeCell ref="H8:H12"/>
    <mergeCell ref="I8:I9"/>
    <mergeCell ref="J8:K9"/>
    <mergeCell ref="A33:A37"/>
    <mergeCell ref="C23:C27"/>
    <mergeCell ref="D23:D27"/>
    <mergeCell ref="E23:E27"/>
    <mergeCell ref="I30:I31"/>
    <mergeCell ref="J30:K31"/>
    <mergeCell ref="L30:L31"/>
    <mergeCell ref="I24:I25"/>
    <mergeCell ref="J24:K25"/>
    <mergeCell ref="L24:L25"/>
    <mergeCell ref="I26:I27"/>
    <mergeCell ref="L36:L37"/>
    <mergeCell ref="I34:I35"/>
    <mergeCell ref="J28:K29"/>
    <mergeCell ref="D18:D22"/>
    <mergeCell ref="E18:E22"/>
    <mergeCell ref="F18:F22"/>
    <mergeCell ref="G18:G22"/>
    <mergeCell ref="F13:F17"/>
    <mergeCell ref="G13:G17"/>
    <mergeCell ref="C28:C32"/>
    <mergeCell ref="L46:M46"/>
    <mergeCell ref="L16:L17"/>
    <mergeCell ref="I18:I19"/>
    <mergeCell ref="J18:K19"/>
    <mergeCell ref="A43:M43"/>
    <mergeCell ref="M30:M31"/>
    <mergeCell ref="M32:M33"/>
    <mergeCell ref="M34:M35"/>
    <mergeCell ref="M18:M19"/>
    <mergeCell ref="M20:M21"/>
    <mergeCell ref="M22:M23"/>
    <mergeCell ref="M24:M25"/>
    <mergeCell ref="M26:M27"/>
    <mergeCell ref="J34:K35"/>
    <mergeCell ref="L34:L35"/>
    <mergeCell ref="A18:A22"/>
    <mergeCell ref="C18:C22"/>
    <mergeCell ref="B47:C47"/>
    <mergeCell ref="D47:E47"/>
    <mergeCell ref="G47:H47"/>
    <mergeCell ref="L47:M47"/>
    <mergeCell ref="I38:K38"/>
    <mergeCell ref="I39:K39"/>
    <mergeCell ref="B46:C46"/>
    <mergeCell ref="D46:E46"/>
    <mergeCell ref="I36:I37"/>
    <mergeCell ref="J36:K37"/>
    <mergeCell ref="C33:C37"/>
    <mergeCell ref="D33:D37"/>
    <mergeCell ref="I5:K6"/>
    <mergeCell ref="L5:L6"/>
    <mergeCell ref="I7:K7"/>
    <mergeCell ref="A1:M1"/>
    <mergeCell ref="B3:C3"/>
    <mergeCell ref="D3:L3"/>
    <mergeCell ref="A4:A6"/>
    <mergeCell ref="B4:H4"/>
    <mergeCell ref="I4:L4"/>
    <mergeCell ref="M4:M6"/>
    <mergeCell ref="B5:B6"/>
    <mergeCell ref="C5:G5"/>
    <mergeCell ref="H5:H6"/>
    <mergeCell ref="L12:L13"/>
    <mergeCell ref="I16:I17"/>
    <mergeCell ref="L14:L15"/>
    <mergeCell ref="J10:K11"/>
    <mergeCell ref="L10:L11"/>
    <mergeCell ref="I12:I13"/>
    <mergeCell ref="J12:K13"/>
    <mergeCell ref="F23:F27"/>
    <mergeCell ref="L18:L19"/>
    <mergeCell ref="J16:K17"/>
    <mergeCell ref="M36:M37"/>
    <mergeCell ref="L28:L29"/>
    <mergeCell ref="I14:I15"/>
    <mergeCell ref="J14:K15"/>
    <mergeCell ref="I20:I21"/>
    <mergeCell ref="J20:K21"/>
    <mergeCell ref="L20:L21"/>
    <mergeCell ref="I22:I23"/>
    <mergeCell ref="J22:K23"/>
    <mergeCell ref="M16:M17"/>
  </mergeCells>
  <phoneticPr fontId="2" type="noConversion"/>
  <conditionalFormatting sqref="B3:C3">
    <cfRule type="expression" dxfId="1" priority="2">
      <formula>LEN(부서명)=0</formula>
    </cfRule>
  </conditionalFormatting>
  <conditionalFormatting sqref="D3:L3">
    <cfRule type="containsText" dxfId="0" priority="1" operator="containsText" text="오류">
      <formula>NOT(ISERROR(SEARCH("오류",D3)))</formula>
    </cfRule>
  </conditionalFormatting>
  <printOptions horizontalCentered="1"/>
  <pageMargins left="0.39370078740157483" right="0.39370078740157483" top="0.35433070866141736" bottom="0.35433070866141736" header="0" footer="0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검산서(상반기)</vt:lpstr>
      <vt:lpstr>검산서(하반기)</vt:lpstr>
      <vt:lpstr>'검산서(상반기)'!Print_Area</vt:lpstr>
      <vt:lpstr>'검산서(하반기)'!Print_Area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남혜정</dc:creator>
  <cp:lastModifiedBy>Windows 사용자</cp:lastModifiedBy>
  <cp:lastPrinted>2024-01-05T10:09:43Z</cp:lastPrinted>
  <dcterms:created xsi:type="dcterms:W3CDTF">2014-01-05T13:45:46Z</dcterms:created>
  <dcterms:modified xsi:type="dcterms:W3CDTF">2024-01-06T08:29:56Z</dcterms:modified>
</cp:coreProperties>
</file>